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2030" windowHeight="4980" tabRatio="960" activeTab="2"/>
  </bookViews>
  <sheets>
    <sheet name="Data Sheet" sheetId="1" r:id="rId1"/>
    <sheet name="Cover" sheetId="2" r:id="rId2"/>
    <sheet name="Gen Inst" sheetId="3" r:id="rId3"/>
    <sheet name="2" sheetId="4" r:id="rId4"/>
    <sheet name="3" sheetId="5" r:id="rId5"/>
    <sheet name="4 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PG1" localSheetId="10">'[3]1'!#REF!</definedName>
    <definedName name="______PG1" localSheetId="11">'[3]1'!#REF!</definedName>
    <definedName name="______PG1" localSheetId="7">'[3]1'!#REF!</definedName>
    <definedName name="______PG1" localSheetId="8">'[3]1'!#REF!</definedName>
    <definedName name="______PG1">'[3]1'!#REF!</definedName>
    <definedName name="____PG1" localSheetId="10">'[3]1'!#REF!</definedName>
    <definedName name="____PG1" localSheetId="11">'[3]1'!#REF!</definedName>
    <definedName name="____PG1" localSheetId="7">'[3]1'!#REF!</definedName>
    <definedName name="____PG1" localSheetId="8">'[3]1'!#REF!</definedName>
    <definedName name="____PG1">'[3]1'!#REF!</definedName>
    <definedName name="____PG43" localSheetId="10">#REF!</definedName>
    <definedName name="____PG43" localSheetId="11">#REF!</definedName>
    <definedName name="____PG43" localSheetId="7">#REF!</definedName>
    <definedName name="____PG43" localSheetId="8">#REF!</definedName>
    <definedName name="____PG43">#REF!</definedName>
    <definedName name="____PG60" localSheetId="10">#REF!</definedName>
    <definedName name="____PG60" localSheetId="11">#REF!</definedName>
    <definedName name="____PG60" localSheetId="7">#REF!</definedName>
    <definedName name="____PG60" localSheetId="8">#REF!</definedName>
    <definedName name="____PG60">#REF!</definedName>
    <definedName name="____PG61" localSheetId="10">#REF!</definedName>
    <definedName name="____PG61" localSheetId="11">#REF!</definedName>
    <definedName name="____PG61" localSheetId="7">#REF!</definedName>
    <definedName name="____PG61" localSheetId="8">#REF!</definedName>
    <definedName name="____PG61">#REF!</definedName>
    <definedName name="____PG62" localSheetId="10">#REF!</definedName>
    <definedName name="____PG62" localSheetId="11">#REF!</definedName>
    <definedName name="____PG62" localSheetId="7">#REF!</definedName>
    <definedName name="____PG62" localSheetId="8">#REF!</definedName>
    <definedName name="____PG62">#REF!</definedName>
    <definedName name="____PG68" localSheetId="10">'[5]068'!#REF!</definedName>
    <definedName name="____PG68" localSheetId="11">'[5]068'!#REF!</definedName>
    <definedName name="____PG68" localSheetId="7">'[5]068'!#REF!</definedName>
    <definedName name="____PG68" localSheetId="8">'[5]068'!#REF!</definedName>
    <definedName name="____PG68">'[5]068'!#REF!</definedName>
    <definedName name="____PG78" localSheetId="10">#REF!</definedName>
    <definedName name="____PG78" localSheetId="11">#REF!</definedName>
    <definedName name="____PG78" localSheetId="7">#REF!</definedName>
    <definedName name="____PG78" localSheetId="8">#REF!</definedName>
    <definedName name="____PG78">#REF!</definedName>
    <definedName name="____PG79" localSheetId="10">#REF!</definedName>
    <definedName name="____PG79" localSheetId="11">#REF!</definedName>
    <definedName name="____PG79" localSheetId="7">#REF!</definedName>
    <definedName name="____PG79" localSheetId="8">#REF!</definedName>
    <definedName name="____PG79">#REF!</definedName>
    <definedName name="____PG85" localSheetId="10">#REF!</definedName>
    <definedName name="____PG85" localSheetId="11">#REF!</definedName>
    <definedName name="____PG85" localSheetId="7">#REF!</definedName>
    <definedName name="____PG85" localSheetId="8">#REF!</definedName>
    <definedName name="____PG85">#REF!</definedName>
    <definedName name="___PG1" localSheetId="10">'[3]1'!#REF!</definedName>
    <definedName name="___PG1" localSheetId="11">'[3]1'!#REF!</definedName>
    <definedName name="___PG1" localSheetId="7">'[3]1'!#REF!</definedName>
    <definedName name="___PG1" localSheetId="8">'[3]1'!#REF!</definedName>
    <definedName name="___PG1">'[3]1'!#REF!</definedName>
    <definedName name="___PG261" localSheetId="10">#REF!</definedName>
    <definedName name="___PG261" localSheetId="11">#REF!</definedName>
    <definedName name="___PG261" localSheetId="7">#REF!</definedName>
    <definedName name="___PG261" localSheetId="8">#REF!</definedName>
    <definedName name="___PG261">#REF!</definedName>
    <definedName name="___PG43" localSheetId="10">#REF!</definedName>
    <definedName name="___PG43" localSheetId="11">#REF!</definedName>
    <definedName name="___PG43" localSheetId="7">#REF!</definedName>
    <definedName name="___PG43" localSheetId="8">#REF!</definedName>
    <definedName name="___PG43">#REF!</definedName>
    <definedName name="___PG60" localSheetId="10">#REF!</definedName>
    <definedName name="___PG60" localSheetId="11">#REF!</definedName>
    <definedName name="___PG60" localSheetId="7">#REF!</definedName>
    <definedName name="___PG60" localSheetId="8">#REF!</definedName>
    <definedName name="___PG60">#REF!</definedName>
    <definedName name="___PG61" localSheetId="10">#REF!</definedName>
    <definedName name="___PG61" localSheetId="11">#REF!</definedName>
    <definedName name="___PG61" localSheetId="7">#REF!</definedName>
    <definedName name="___PG61" localSheetId="8">#REF!</definedName>
    <definedName name="___PG61">#REF!</definedName>
    <definedName name="___PG62" localSheetId="10">#REF!</definedName>
    <definedName name="___PG62" localSheetId="11">#REF!</definedName>
    <definedName name="___PG62" localSheetId="7">#REF!</definedName>
    <definedName name="___PG62" localSheetId="8">#REF!</definedName>
    <definedName name="___PG62">#REF!</definedName>
    <definedName name="___PG63" localSheetId="10">#REF!</definedName>
    <definedName name="___PG63" localSheetId="11">#REF!</definedName>
    <definedName name="___PG63" localSheetId="7">#REF!</definedName>
    <definedName name="___PG63" localSheetId="8">#REF!</definedName>
    <definedName name="___PG63">#REF!</definedName>
    <definedName name="___PG68" localSheetId="10">'[5]068'!#REF!</definedName>
    <definedName name="___PG68" localSheetId="11">'[5]068'!#REF!</definedName>
    <definedName name="___PG68" localSheetId="7">'[5]068'!#REF!</definedName>
    <definedName name="___PG68" localSheetId="8">'[5]068'!#REF!</definedName>
    <definedName name="___PG68">'[5]068'!#REF!</definedName>
    <definedName name="___PG78" localSheetId="10">#REF!</definedName>
    <definedName name="___PG78" localSheetId="11">#REF!</definedName>
    <definedName name="___PG78" localSheetId="7">#REF!</definedName>
    <definedName name="___PG78" localSheetId="8">#REF!</definedName>
    <definedName name="___PG78">#REF!</definedName>
    <definedName name="___PG79" localSheetId="10">#REF!</definedName>
    <definedName name="___PG79" localSheetId="11">#REF!</definedName>
    <definedName name="___PG79" localSheetId="7">#REF!</definedName>
    <definedName name="___PG79" localSheetId="8">#REF!</definedName>
    <definedName name="___PG79">#REF!</definedName>
    <definedName name="___PG85" localSheetId="10">#REF!</definedName>
    <definedName name="___PG85" localSheetId="11">#REF!</definedName>
    <definedName name="___PG85" localSheetId="7">#REF!</definedName>
    <definedName name="___PG85" localSheetId="8">#REF!</definedName>
    <definedName name="___PG85">#REF!</definedName>
    <definedName name="__PG261" localSheetId="10">#REF!</definedName>
    <definedName name="__PG261" localSheetId="11">#REF!</definedName>
    <definedName name="__PG261" localSheetId="7">#REF!</definedName>
    <definedName name="__PG261" localSheetId="8">#REF!</definedName>
    <definedName name="__PG261">#REF!</definedName>
    <definedName name="__PG43" localSheetId="10">#REF!</definedName>
    <definedName name="__PG43" localSheetId="11">#REF!</definedName>
    <definedName name="__PG43" localSheetId="7">#REF!</definedName>
    <definedName name="__PG43" localSheetId="8">#REF!</definedName>
    <definedName name="__PG43">#REF!</definedName>
    <definedName name="__PG60" localSheetId="10">#REF!</definedName>
    <definedName name="__PG60" localSheetId="11">#REF!</definedName>
    <definedName name="__PG60" localSheetId="7">#REF!</definedName>
    <definedName name="__PG60" localSheetId="8">#REF!</definedName>
    <definedName name="__PG60">#REF!</definedName>
    <definedName name="__PG61" localSheetId="10">#REF!</definedName>
    <definedName name="__PG61" localSheetId="11">#REF!</definedName>
    <definedName name="__PG61" localSheetId="7">#REF!</definedName>
    <definedName name="__PG61" localSheetId="8">#REF!</definedName>
    <definedName name="__PG61">#REF!</definedName>
    <definedName name="__PG62" localSheetId="10">#REF!</definedName>
    <definedName name="__PG62" localSheetId="11">#REF!</definedName>
    <definedName name="__PG62" localSheetId="7">#REF!</definedName>
    <definedName name="__PG62" localSheetId="8">#REF!</definedName>
    <definedName name="__PG62">#REF!</definedName>
    <definedName name="__PG63" localSheetId="10">#REF!</definedName>
    <definedName name="__PG63" localSheetId="11">#REF!</definedName>
    <definedName name="__PG63" localSheetId="7">#REF!</definedName>
    <definedName name="__PG63" localSheetId="8">#REF!</definedName>
    <definedName name="__PG63">#REF!</definedName>
    <definedName name="__PG68" localSheetId="10">'[5]068'!#REF!</definedName>
    <definedName name="__PG68" localSheetId="11">'[5]068'!#REF!</definedName>
    <definedName name="__PG68" localSheetId="7">'[5]068'!#REF!</definedName>
    <definedName name="__PG68" localSheetId="8">'[5]068'!#REF!</definedName>
    <definedName name="__PG68">'[5]068'!#REF!</definedName>
    <definedName name="__PG78" localSheetId="10">#REF!</definedName>
    <definedName name="__PG78" localSheetId="11">#REF!</definedName>
    <definedName name="__PG78" localSheetId="7">#REF!</definedName>
    <definedName name="__PG78" localSheetId="8">#REF!</definedName>
    <definedName name="__PG78">#REF!</definedName>
    <definedName name="__PG79" localSheetId="10">#REF!</definedName>
    <definedName name="__PG79" localSheetId="11">#REF!</definedName>
    <definedName name="__PG79" localSheetId="7">#REF!</definedName>
    <definedName name="__PG79" localSheetId="8">#REF!</definedName>
    <definedName name="__PG79">#REF!</definedName>
    <definedName name="__PG85" localSheetId="10">#REF!</definedName>
    <definedName name="__PG85" localSheetId="11">#REF!</definedName>
    <definedName name="__PG85" localSheetId="7">#REF!</definedName>
    <definedName name="__PG85" localSheetId="8">#REF!</definedName>
    <definedName name="__PG85">#REF!</definedName>
    <definedName name="_101" localSheetId="10">#REF!</definedName>
    <definedName name="_101" localSheetId="11">#REF!</definedName>
    <definedName name="_101" localSheetId="7">#REF!</definedName>
    <definedName name="_101" localSheetId="8">#REF!</definedName>
    <definedName name="_101">#REF!</definedName>
    <definedName name="_101PM" localSheetId="10">#REF!</definedName>
    <definedName name="_101PM" localSheetId="11">#REF!</definedName>
    <definedName name="_101PM" localSheetId="7">#REF!</definedName>
    <definedName name="_101PM" localSheetId="8">#REF!</definedName>
    <definedName name="_101PM">#REF!</definedName>
    <definedName name="_102" localSheetId="10">#REF!</definedName>
    <definedName name="_102" localSheetId="11">#REF!</definedName>
    <definedName name="_102" localSheetId="7">#REF!</definedName>
    <definedName name="_102" localSheetId="8">#REF!</definedName>
    <definedName name="_102">#REF!</definedName>
    <definedName name="_102PM" localSheetId="10">#REF!</definedName>
    <definedName name="_102PM" localSheetId="11">#REF!</definedName>
    <definedName name="_102PM" localSheetId="7">#REF!</definedName>
    <definedName name="_102PM" localSheetId="8">#REF!</definedName>
    <definedName name="_102PM">#REF!</definedName>
    <definedName name="_103" localSheetId="10">#REF!</definedName>
    <definedName name="_103" localSheetId="11">#REF!</definedName>
    <definedName name="_103" localSheetId="7">#REF!</definedName>
    <definedName name="_103" localSheetId="8">#REF!</definedName>
    <definedName name="_103">#REF!</definedName>
    <definedName name="_103PM" localSheetId="10">#REF!</definedName>
    <definedName name="_103PM" localSheetId="11">#REF!</definedName>
    <definedName name="_103PM" localSheetId="7">#REF!</definedName>
    <definedName name="_103PM" localSheetId="8">#REF!</definedName>
    <definedName name="_103PM">#REF!</definedName>
    <definedName name="_104105" localSheetId="10">#REF!</definedName>
    <definedName name="_104105" localSheetId="11">#REF!</definedName>
    <definedName name="_104105" localSheetId="7">#REF!</definedName>
    <definedName name="_104105" localSheetId="8">#REF!</definedName>
    <definedName name="_104105">#REF!</definedName>
    <definedName name="_104105PM" localSheetId="10">#REF!</definedName>
    <definedName name="_104105PM" localSheetId="11">#REF!</definedName>
    <definedName name="_104105PM" localSheetId="7">#REF!</definedName>
    <definedName name="_104105PM" localSheetId="8">#REF!</definedName>
    <definedName name="_104105PM">#REF!</definedName>
    <definedName name="_106107" localSheetId="10">#REF!</definedName>
    <definedName name="_106107" localSheetId="11">#REF!</definedName>
    <definedName name="_106107" localSheetId="7">#REF!</definedName>
    <definedName name="_106107" localSheetId="8">#REF!</definedName>
    <definedName name="_106107">#REF!</definedName>
    <definedName name="_106107PM" localSheetId="10">#REF!</definedName>
    <definedName name="_106107PM" localSheetId="11">#REF!</definedName>
    <definedName name="_106107PM" localSheetId="7">#REF!</definedName>
    <definedName name="_106107PM" localSheetId="8">#REF!</definedName>
    <definedName name="_106107PM">#REF!</definedName>
    <definedName name="_108109" localSheetId="10">#REF!</definedName>
    <definedName name="_108109" localSheetId="11">#REF!</definedName>
    <definedName name="_108109" localSheetId="7">#REF!</definedName>
    <definedName name="_108109" localSheetId="8">#REF!</definedName>
    <definedName name="_108109">#REF!</definedName>
    <definedName name="_108109PM" localSheetId="10">#REF!</definedName>
    <definedName name="_108109PM" localSheetId="11">#REF!</definedName>
    <definedName name="_108109PM" localSheetId="7">#REF!</definedName>
    <definedName name="_108109PM" localSheetId="8">#REF!</definedName>
    <definedName name="_108109PM">#REF!</definedName>
    <definedName name="_110113" localSheetId="10">#REF!</definedName>
    <definedName name="_110113" localSheetId="11">#REF!</definedName>
    <definedName name="_110113" localSheetId="5">'4 5'!#REF!</definedName>
    <definedName name="_110113" localSheetId="7">#REF!</definedName>
    <definedName name="_110113" localSheetId="8">#REF!</definedName>
    <definedName name="_110113">#REF!</definedName>
    <definedName name="_110113PM" localSheetId="10">#REF!</definedName>
    <definedName name="_110113PM" localSheetId="11">#REF!</definedName>
    <definedName name="_110113PM" localSheetId="5">'4 5'!$C$135:$C$143</definedName>
    <definedName name="_110113PM" localSheetId="7">#REF!</definedName>
    <definedName name="_110113PM" localSheetId="8">#REF!</definedName>
    <definedName name="_110113PM">#REF!</definedName>
    <definedName name="_114117" localSheetId="10">#REF!</definedName>
    <definedName name="_114117" localSheetId="11">#REF!</definedName>
    <definedName name="_114117" localSheetId="6">'6'!#REF!</definedName>
    <definedName name="_114117" localSheetId="7">#REF!</definedName>
    <definedName name="_114117" localSheetId="8">#REF!</definedName>
    <definedName name="_114117">#REF!</definedName>
    <definedName name="_114117PM" localSheetId="10">#REF!</definedName>
    <definedName name="_114117PM" localSheetId="11">#REF!</definedName>
    <definedName name="_114117PM" localSheetId="6">'6'!$B$130:$B$144</definedName>
    <definedName name="_114117PM" localSheetId="7">#REF!</definedName>
    <definedName name="_114117PM" localSheetId="8">#REF!</definedName>
    <definedName name="_114117PM">#REF!</definedName>
    <definedName name="_118119" localSheetId="10">#REF!</definedName>
    <definedName name="_118119" localSheetId="11">#REF!</definedName>
    <definedName name="_118119" localSheetId="7">#REF!</definedName>
    <definedName name="_118119" localSheetId="8">#REF!</definedName>
    <definedName name="_118119">#REF!</definedName>
    <definedName name="_118119PM" localSheetId="10">#REF!</definedName>
    <definedName name="_118119PM" localSheetId="11">#REF!</definedName>
    <definedName name="_118119PM" localSheetId="7">#REF!</definedName>
    <definedName name="_118119PM" localSheetId="8">#REF!</definedName>
    <definedName name="_118119PM">#REF!</definedName>
    <definedName name="_120121" localSheetId="10">#REF!</definedName>
    <definedName name="_120121" localSheetId="11">#REF!</definedName>
    <definedName name="_120121" localSheetId="7">#REF!</definedName>
    <definedName name="_120121" localSheetId="8">#REF!</definedName>
    <definedName name="_120121">#REF!</definedName>
    <definedName name="_120121PM" localSheetId="10">#REF!</definedName>
    <definedName name="_120121PM" localSheetId="11">#REF!</definedName>
    <definedName name="_120121PM" localSheetId="7">#REF!</definedName>
    <definedName name="_120121PM" localSheetId="8">#REF!</definedName>
    <definedName name="_120121PM">#REF!</definedName>
    <definedName name="_122123" localSheetId="10">#REF!</definedName>
    <definedName name="_122123" localSheetId="11">#REF!</definedName>
    <definedName name="_122123" localSheetId="7">#REF!</definedName>
    <definedName name="_122123" localSheetId="8">#REF!</definedName>
    <definedName name="_122123">#REF!</definedName>
    <definedName name="_122123PM" localSheetId="10">#REF!</definedName>
    <definedName name="_122123PM" localSheetId="11">#REF!</definedName>
    <definedName name="_122123PM" localSheetId="7">#REF!</definedName>
    <definedName name="_122123PM" localSheetId="8">#REF!</definedName>
    <definedName name="_122123PM">#REF!</definedName>
    <definedName name="_200201" localSheetId="10">#REF!</definedName>
    <definedName name="_200201" localSheetId="11">#REF!</definedName>
    <definedName name="_200201" localSheetId="7">#REF!</definedName>
    <definedName name="_200201" localSheetId="8">#REF!</definedName>
    <definedName name="_200201">#REF!</definedName>
    <definedName name="_200201PM" localSheetId="10">#REF!</definedName>
    <definedName name="_200201PM" localSheetId="11">#REF!</definedName>
    <definedName name="_200201PM" localSheetId="7">#REF!</definedName>
    <definedName name="_200201PM" localSheetId="8">#REF!</definedName>
    <definedName name="_200201PM">#REF!</definedName>
    <definedName name="_202203" localSheetId="10">#REF!</definedName>
    <definedName name="_202203" localSheetId="11">#REF!</definedName>
    <definedName name="_202203" localSheetId="7">#REF!</definedName>
    <definedName name="_202203" localSheetId="8">#REF!</definedName>
    <definedName name="_202203">#REF!</definedName>
    <definedName name="_202203PM" localSheetId="10">#REF!</definedName>
    <definedName name="_202203PM" localSheetId="11">#REF!</definedName>
    <definedName name="_202203PM" localSheetId="7">#REF!</definedName>
    <definedName name="_202203PM" localSheetId="8">#REF!</definedName>
    <definedName name="_202203PM">#REF!</definedName>
    <definedName name="_204207" localSheetId="10">#REF!</definedName>
    <definedName name="_204207" localSheetId="11">#REF!</definedName>
    <definedName name="_204207" localSheetId="7">#REF!</definedName>
    <definedName name="_204207" localSheetId="8">#REF!</definedName>
    <definedName name="_204207">#REF!</definedName>
    <definedName name="_204207PM" localSheetId="10">#REF!</definedName>
    <definedName name="_204207PM" localSheetId="11">#REF!</definedName>
    <definedName name="_204207PM" localSheetId="7">#REF!</definedName>
    <definedName name="_204207PM" localSheetId="8">#REF!</definedName>
    <definedName name="_204207PM">#REF!</definedName>
    <definedName name="_213" localSheetId="10">#REF!</definedName>
    <definedName name="_213" localSheetId="11">#REF!</definedName>
    <definedName name="_213" localSheetId="7">#REF!</definedName>
    <definedName name="_213" localSheetId="8">#REF!</definedName>
    <definedName name="_213">#REF!</definedName>
    <definedName name="_213PM" localSheetId="10">#REF!</definedName>
    <definedName name="_213PM" localSheetId="11">#REF!</definedName>
    <definedName name="_213PM" localSheetId="7">#REF!</definedName>
    <definedName name="_213PM" localSheetId="8">#REF!</definedName>
    <definedName name="_213PM">#REF!</definedName>
    <definedName name="_214" localSheetId="10">#REF!</definedName>
    <definedName name="_214" localSheetId="11">#REF!</definedName>
    <definedName name="_214" localSheetId="7">#REF!</definedName>
    <definedName name="_214" localSheetId="8">#REF!</definedName>
    <definedName name="_214">#REF!</definedName>
    <definedName name="_214PM" localSheetId="10">#REF!</definedName>
    <definedName name="_214PM" localSheetId="11">#REF!</definedName>
    <definedName name="_214PM" localSheetId="7">#REF!</definedName>
    <definedName name="_214PM" localSheetId="8">#REF!</definedName>
    <definedName name="_214PM">#REF!</definedName>
    <definedName name="_216" localSheetId="10">#REF!</definedName>
    <definedName name="_216" localSheetId="11">#REF!</definedName>
    <definedName name="_216" localSheetId="7">#REF!</definedName>
    <definedName name="_216" localSheetId="8">#REF!</definedName>
    <definedName name="_216">#REF!</definedName>
    <definedName name="_216PM" localSheetId="10">'[1]216'!#REF!</definedName>
    <definedName name="_216PM" localSheetId="11">'[1]216'!#REF!</definedName>
    <definedName name="_216PM" localSheetId="3">'[1]216'!#REF!</definedName>
    <definedName name="_216PM" localSheetId="4">'[1]216'!#REF!</definedName>
    <definedName name="_216PM" localSheetId="5">'[12]216'!#REF!</definedName>
    <definedName name="_216PM" localSheetId="6">'[12]216'!#REF!</definedName>
    <definedName name="_216PM" localSheetId="7">'[1]216'!#REF!</definedName>
    <definedName name="_216PM" localSheetId="8">'[1]216'!#REF!</definedName>
    <definedName name="_216PM" localSheetId="2">'[1]216'!#REF!</definedName>
    <definedName name="_216PM">'[1]216'!#REF!</definedName>
    <definedName name="_217" localSheetId="10">#REF!</definedName>
    <definedName name="_217" localSheetId="11">#REF!</definedName>
    <definedName name="_217" localSheetId="7">#REF!</definedName>
    <definedName name="_217" localSheetId="8">#REF!</definedName>
    <definedName name="_217">#REF!</definedName>
    <definedName name="_217PM" localSheetId="10">#REF!</definedName>
    <definedName name="_217PM" localSheetId="11">#REF!</definedName>
    <definedName name="_217PM" localSheetId="7">#REF!</definedName>
    <definedName name="_217PM" localSheetId="8">#REF!</definedName>
    <definedName name="_217PM">#REF!</definedName>
    <definedName name="_218" localSheetId="10">#REF!</definedName>
    <definedName name="_218" localSheetId="11">#REF!</definedName>
    <definedName name="_218" localSheetId="7">#REF!</definedName>
    <definedName name="_218" localSheetId="8">#REF!</definedName>
    <definedName name="_218">#REF!</definedName>
    <definedName name="_218PM" localSheetId="10">'[1]218'!#REF!</definedName>
    <definedName name="_218PM" localSheetId="11">'[1]218'!#REF!</definedName>
    <definedName name="_218PM" localSheetId="3">'[1]218'!#REF!</definedName>
    <definedName name="_218PM" localSheetId="4">'[1]218'!#REF!</definedName>
    <definedName name="_218PM" localSheetId="5">'[12]218'!#REF!</definedName>
    <definedName name="_218PM" localSheetId="6">'[12]218'!#REF!</definedName>
    <definedName name="_218PM" localSheetId="7">'[1]218'!#REF!</definedName>
    <definedName name="_218PM" localSheetId="8">'[1]218'!#REF!</definedName>
    <definedName name="_218PM" localSheetId="2">'[1]218'!#REF!</definedName>
    <definedName name="_218PM">'[1]218'!#REF!</definedName>
    <definedName name="_219" localSheetId="10">#REF!</definedName>
    <definedName name="_219" localSheetId="11">#REF!</definedName>
    <definedName name="_219" localSheetId="7">#REF!</definedName>
    <definedName name="_219" localSheetId="8">#REF!</definedName>
    <definedName name="_219">#REF!</definedName>
    <definedName name="_219PM" localSheetId="10">'[1]219'!#REF!</definedName>
    <definedName name="_219PM" localSheetId="11">'[1]219'!#REF!</definedName>
    <definedName name="_219PM" localSheetId="3">'[1]219'!#REF!</definedName>
    <definedName name="_219PM" localSheetId="4">'[1]219'!#REF!</definedName>
    <definedName name="_219PM" localSheetId="5">'[12]219'!#REF!</definedName>
    <definedName name="_219PM" localSheetId="6">'[12]219'!#REF!</definedName>
    <definedName name="_219PM" localSheetId="7">'[1]219'!#REF!</definedName>
    <definedName name="_219PM" localSheetId="8">'[1]219'!#REF!</definedName>
    <definedName name="_219PM" localSheetId="2">'[1]219'!#REF!</definedName>
    <definedName name="_219PM">'[1]219'!#REF!</definedName>
    <definedName name="_221" localSheetId="10">#REF!</definedName>
    <definedName name="_221" localSheetId="11">#REF!</definedName>
    <definedName name="_221" localSheetId="7">#REF!</definedName>
    <definedName name="_221" localSheetId="8">#REF!</definedName>
    <definedName name="_221">#REF!</definedName>
    <definedName name="_221PM" localSheetId="10">#REF!</definedName>
    <definedName name="_221PM" localSheetId="11">#REF!</definedName>
    <definedName name="_221PM" localSheetId="7">#REF!</definedName>
    <definedName name="_221PM" localSheetId="8">#REF!</definedName>
    <definedName name="_221PM">#REF!</definedName>
    <definedName name="_224225" localSheetId="10">#REF!</definedName>
    <definedName name="_224225" localSheetId="11">#REF!</definedName>
    <definedName name="_224225" localSheetId="7">#REF!</definedName>
    <definedName name="_224225" localSheetId="8">#REF!</definedName>
    <definedName name="_224225">#REF!</definedName>
    <definedName name="_224225PM" localSheetId="10">'[1]224225'!#REF!</definedName>
    <definedName name="_224225PM" localSheetId="11">'[1]224225'!#REF!</definedName>
    <definedName name="_224225PM" localSheetId="3">'[1]224225'!#REF!</definedName>
    <definedName name="_224225PM" localSheetId="4">'[1]224225'!#REF!</definedName>
    <definedName name="_224225PM" localSheetId="5">'[12]224225'!#REF!</definedName>
    <definedName name="_224225PM" localSheetId="6">'[12]224225'!#REF!</definedName>
    <definedName name="_224225PM" localSheetId="7">'[1]224225'!#REF!</definedName>
    <definedName name="_224225PM" localSheetId="8">'[1]224225'!#REF!</definedName>
    <definedName name="_224225PM" localSheetId="2">'[1]224225'!#REF!</definedName>
    <definedName name="_224225PM">'[1]224225'!#REF!</definedName>
    <definedName name="_227" localSheetId="10">#REF!</definedName>
    <definedName name="_227" localSheetId="11">#REF!</definedName>
    <definedName name="_227" localSheetId="7">#REF!</definedName>
    <definedName name="_227" localSheetId="8">#REF!</definedName>
    <definedName name="_227">#REF!</definedName>
    <definedName name="_227PM" localSheetId="10">#REF!</definedName>
    <definedName name="_227PM" localSheetId="11">#REF!</definedName>
    <definedName name="_227PM" localSheetId="7">#REF!</definedName>
    <definedName name="_227PM" localSheetId="8">#REF!</definedName>
    <definedName name="_227PM">#REF!</definedName>
    <definedName name="_228229" localSheetId="10">#REF!</definedName>
    <definedName name="_228229" localSheetId="11">#REF!</definedName>
    <definedName name="_228229" localSheetId="7">#REF!</definedName>
    <definedName name="_228229" localSheetId="8">#REF!</definedName>
    <definedName name="_228229">#REF!</definedName>
    <definedName name="_228229PM" localSheetId="10">#REF!</definedName>
    <definedName name="_228229PM" localSheetId="11">#REF!</definedName>
    <definedName name="_228229PM" localSheetId="7">#REF!</definedName>
    <definedName name="_228229PM" localSheetId="8">#REF!</definedName>
    <definedName name="_228229PM">#REF!</definedName>
    <definedName name="_230" localSheetId="10">#REF!</definedName>
    <definedName name="_230" localSheetId="11">#REF!</definedName>
    <definedName name="_230" localSheetId="7">#REF!</definedName>
    <definedName name="_230" localSheetId="8">#REF!</definedName>
    <definedName name="_230">#REF!</definedName>
    <definedName name="_230PM" localSheetId="10">#REF!</definedName>
    <definedName name="_230PM" localSheetId="11">#REF!</definedName>
    <definedName name="_230PM" localSheetId="7">#REF!</definedName>
    <definedName name="_230PM" localSheetId="8">#REF!</definedName>
    <definedName name="_230PM">#REF!</definedName>
    <definedName name="_232" localSheetId="10">#REF!</definedName>
    <definedName name="_232" localSheetId="11">#REF!</definedName>
    <definedName name="_232" localSheetId="7">#REF!</definedName>
    <definedName name="_232" localSheetId="8">#REF!</definedName>
    <definedName name="_232">#REF!</definedName>
    <definedName name="_232PM" localSheetId="10">'[1]232'!#REF!</definedName>
    <definedName name="_232PM" localSheetId="11">'[1]232'!#REF!</definedName>
    <definedName name="_232PM" localSheetId="3">'[1]232'!#REF!</definedName>
    <definedName name="_232PM" localSheetId="4">'[1]232'!#REF!</definedName>
    <definedName name="_232PM" localSheetId="5">'[12]232'!#REF!</definedName>
    <definedName name="_232PM" localSheetId="6">'[12]232'!#REF!</definedName>
    <definedName name="_232PM" localSheetId="7">'[1]232'!#REF!</definedName>
    <definedName name="_232PM" localSheetId="8">'[1]232'!#REF!</definedName>
    <definedName name="_232PM" localSheetId="2">'[1]232'!#REF!</definedName>
    <definedName name="_232PM">'[1]232'!#REF!</definedName>
    <definedName name="_233" localSheetId="10">#REF!</definedName>
    <definedName name="_233" localSheetId="11">#REF!</definedName>
    <definedName name="_233" localSheetId="7">#REF!</definedName>
    <definedName name="_233" localSheetId="8">#REF!</definedName>
    <definedName name="_233">#REF!</definedName>
    <definedName name="_233PM" localSheetId="10">'[1]233'!#REF!</definedName>
    <definedName name="_233PM" localSheetId="11">'[1]233'!#REF!</definedName>
    <definedName name="_233PM" localSheetId="3">'[1]233'!#REF!</definedName>
    <definedName name="_233PM" localSheetId="4">'[1]233'!#REF!</definedName>
    <definedName name="_233PM" localSheetId="5">'[12]233'!#REF!</definedName>
    <definedName name="_233PM" localSheetId="6">'[12]233'!#REF!</definedName>
    <definedName name="_233PM" localSheetId="7">'[1]233'!#REF!</definedName>
    <definedName name="_233PM" localSheetId="8">'[1]233'!#REF!</definedName>
    <definedName name="_233PM" localSheetId="2">'[1]233'!#REF!</definedName>
    <definedName name="_233PM">'[1]233'!#REF!</definedName>
    <definedName name="_234" localSheetId="10">#REF!</definedName>
    <definedName name="_234" localSheetId="11">#REF!</definedName>
    <definedName name="_234" localSheetId="7">#REF!</definedName>
    <definedName name="_234" localSheetId="8">#REF!</definedName>
    <definedName name="_234">#REF!</definedName>
    <definedName name="_234PM" localSheetId="10">'[1]234'!#REF!</definedName>
    <definedName name="_234PM" localSheetId="11">'[1]234'!#REF!</definedName>
    <definedName name="_234PM" localSheetId="3">'[1]234'!#REF!</definedName>
    <definedName name="_234PM" localSheetId="4">'[1]234'!#REF!</definedName>
    <definedName name="_234PM" localSheetId="5">'[12]234'!#REF!</definedName>
    <definedName name="_234PM" localSheetId="6">'[12]234'!#REF!</definedName>
    <definedName name="_234PM" localSheetId="7">'[1]234'!#REF!</definedName>
    <definedName name="_234PM" localSheetId="8">'[1]234'!#REF!</definedName>
    <definedName name="_234PM" localSheetId="2">'[1]234'!#REF!</definedName>
    <definedName name="_234PM">'[1]234'!#REF!</definedName>
    <definedName name="_250251" localSheetId="10">#REF!</definedName>
    <definedName name="_250251" localSheetId="11">#REF!</definedName>
    <definedName name="_250251" localSheetId="7">#REF!</definedName>
    <definedName name="_250251" localSheetId="8">#REF!</definedName>
    <definedName name="_250251">#REF!</definedName>
    <definedName name="_250251PM" localSheetId="10">'[1]250251'!#REF!</definedName>
    <definedName name="_250251PM" localSheetId="11">'[1]250251'!#REF!</definedName>
    <definedName name="_250251PM" localSheetId="3">'[1]250251'!#REF!</definedName>
    <definedName name="_250251PM" localSheetId="4">'[1]250251'!#REF!</definedName>
    <definedName name="_250251PM" localSheetId="5">'[12]250251'!#REF!</definedName>
    <definedName name="_250251PM" localSheetId="6">'[12]250251'!#REF!</definedName>
    <definedName name="_250251PM" localSheetId="7">'[1]250251'!#REF!</definedName>
    <definedName name="_250251PM" localSheetId="8">'[1]250251'!#REF!</definedName>
    <definedName name="_250251PM" localSheetId="2">'[1]250251'!#REF!</definedName>
    <definedName name="_250251PM">'[1]250251'!#REF!</definedName>
    <definedName name="_252" localSheetId="10">#REF!</definedName>
    <definedName name="_252" localSheetId="11">#REF!</definedName>
    <definedName name="_252" localSheetId="7">#REF!</definedName>
    <definedName name="_252" localSheetId="8">#REF!</definedName>
    <definedName name="_252">#REF!</definedName>
    <definedName name="_252PM" localSheetId="10">'[1]252'!#REF!</definedName>
    <definedName name="_252PM" localSheetId="11">'[1]252'!#REF!</definedName>
    <definedName name="_252PM" localSheetId="3">'[1]252'!#REF!</definedName>
    <definedName name="_252PM" localSheetId="4">'[1]252'!#REF!</definedName>
    <definedName name="_252PM" localSheetId="5">'[12]252'!#REF!</definedName>
    <definedName name="_252PM" localSheetId="6">'[12]252'!#REF!</definedName>
    <definedName name="_252PM" localSheetId="7">'[1]252'!#REF!</definedName>
    <definedName name="_252PM" localSheetId="8">'[1]252'!#REF!</definedName>
    <definedName name="_252PM" localSheetId="2">'[1]252'!#REF!</definedName>
    <definedName name="_252PM">'[1]252'!#REF!</definedName>
    <definedName name="_253" localSheetId="10">#REF!</definedName>
    <definedName name="_253" localSheetId="11">#REF!</definedName>
    <definedName name="_253" localSheetId="7">#REF!</definedName>
    <definedName name="_253" localSheetId="8">#REF!</definedName>
    <definedName name="_253">#REF!</definedName>
    <definedName name="_253PM" localSheetId="10">#REF!</definedName>
    <definedName name="_253PM" localSheetId="11">#REF!</definedName>
    <definedName name="_253PM" localSheetId="7">#REF!</definedName>
    <definedName name="_253PM" localSheetId="8">#REF!</definedName>
    <definedName name="_253PM">#REF!</definedName>
    <definedName name="_254" localSheetId="10">#REF!</definedName>
    <definedName name="_254" localSheetId="11">#REF!</definedName>
    <definedName name="_254" localSheetId="7">#REF!</definedName>
    <definedName name="_254" localSheetId="8">#REF!</definedName>
    <definedName name="_254">#REF!</definedName>
    <definedName name="_254PM" localSheetId="10">'[1]254'!#REF!</definedName>
    <definedName name="_254PM" localSheetId="11">'[1]254'!#REF!</definedName>
    <definedName name="_254PM" localSheetId="3">'[1]254'!#REF!</definedName>
    <definedName name="_254PM" localSheetId="4">'[1]254'!#REF!</definedName>
    <definedName name="_254PM" localSheetId="5">'[12]254'!#REF!</definedName>
    <definedName name="_254PM" localSheetId="6">'[12]254'!#REF!</definedName>
    <definedName name="_254PM" localSheetId="7">'[1]254'!#REF!</definedName>
    <definedName name="_254PM" localSheetId="8">'[1]254'!#REF!</definedName>
    <definedName name="_254PM" localSheetId="2">'[1]254'!#REF!</definedName>
    <definedName name="_254PM">'[1]254'!#REF!</definedName>
    <definedName name="_256257" localSheetId="10">#REF!</definedName>
    <definedName name="_256257" localSheetId="11">#REF!</definedName>
    <definedName name="_256257" localSheetId="7">#REF!</definedName>
    <definedName name="_256257" localSheetId="8">#REF!</definedName>
    <definedName name="_256257">#REF!</definedName>
    <definedName name="_256257PM" localSheetId="10">'[1]256257'!#REF!</definedName>
    <definedName name="_256257PM" localSheetId="11">'[1]256257'!#REF!</definedName>
    <definedName name="_256257PM" localSheetId="3">'[1]256257'!#REF!</definedName>
    <definedName name="_256257PM" localSheetId="4">'[1]256257'!#REF!</definedName>
    <definedName name="_256257PM" localSheetId="5">'[12]256257'!#REF!</definedName>
    <definedName name="_256257PM" localSheetId="6">'[12]256257'!#REF!</definedName>
    <definedName name="_256257PM" localSheetId="7">'[1]256257'!#REF!</definedName>
    <definedName name="_256257PM" localSheetId="8">'[1]256257'!#REF!</definedName>
    <definedName name="_256257PM" localSheetId="2">'[1]256257'!#REF!</definedName>
    <definedName name="_256257PM">'[1]256257'!#REF!</definedName>
    <definedName name="_261" localSheetId="10">#REF!</definedName>
    <definedName name="_261" localSheetId="11">#REF!</definedName>
    <definedName name="_261" localSheetId="7">#REF!</definedName>
    <definedName name="_261" localSheetId="8">#REF!</definedName>
    <definedName name="_261">#REF!</definedName>
    <definedName name="_261PM" localSheetId="10">'[1]261'!#REF!</definedName>
    <definedName name="_261PM" localSheetId="11">'[1]261'!#REF!</definedName>
    <definedName name="_261PM" localSheetId="3">'[1]261'!#REF!</definedName>
    <definedName name="_261PM" localSheetId="4">'[1]261'!#REF!</definedName>
    <definedName name="_261PM" localSheetId="5">'[12]261'!#REF!</definedName>
    <definedName name="_261PM" localSheetId="6">'[12]261'!#REF!</definedName>
    <definedName name="_261PM" localSheetId="7">'[1]261'!#REF!</definedName>
    <definedName name="_261PM" localSheetId="8">'[1]261'!#REF!</definedName>
    <definedName name="_261PM" localSheetId="2">'[1]261'!#REF!</definedName>
    <definedName name="_261PM">'[1]261'!#REF!</definedName>
    <definedName name="_262263" localSheetId="10">#REF!</definedName>
    <definedName name="_262263" localSheetId="11">#REF!</definedName>
    <definedName name="_262263" localSheetId="7">#REF!</definedName>
    <definedName name="_262263" localSheetId="8">#REF!</definedName>
    <definedName name="_262263">#REF!</definedName>
    <definedName name="_262263PM" localSheetId="10">#REF!</definedName>
    <definedName name="_262263PM" localSheetId="11">#REF!</definedName>
    <definedName name="_262263PM" localSheetId="7">#REF!</definedName>
    <definedName name="_262263PM" localSheetId="8">#REF!</definedName>
    <definedName name="_262263PM">#REF!</definedName>
    <definedName name="_266267" localSheetId="10">#REF!</definedName>
    <definedName name="_266267" localSheetId="11">#REF!</definedName>
    <definedName name="_266267" localSheetId="7">#REF!</definedName>
    <definedName name="_266267" localSheetId="8">#REF!</definedName>
    <definedName name="_266267">#REF!</definedName>
    <definedName name="_266267PM" localSheetId="10">'[1]266267'!#REF!</definedName>
    <definedName name="_266267PM" localSheetId="11">'[1]266267'!#REF!</definedName>
    <definedName name="_266267PM" localSheetId="3">'[1]266267'!#REF!</definedName>
    <definedName name="_266267PM" localSheetId="4">'[1]266267'!#REF!</definedName>
    <definedName name="_266267PM" localSheetId="5">'[12]266267'!#REF!</definedName>
    <definedName name="_266267PM" localSheetId="6">'[12]266267'!#REF!</definedName>
    <definedName name="_266267PM" localSheetId="7">'[1]266267'!#REF!</definedName>
    <definedName name="_266267PM" localSheetId="8">'[1]266267'!#REF!</definedName>
    <definedName name="_266267PM" localSheetId="2">'[1]266267'!#REF!</definedName>
    <definedName name="_266267PM">'[1]266267'!#REF!</definedName>
    <definedName name="_269" localSheetId="10">#REF!</definedName>
    <definedName name="_269" localSheetId="11">#REF!</definedName>
    <definedName name="_269" localSheetId="7">#REF!</definedName>
    <definedName name="_269" localSheetId="8">#REF!</definedName>
    <definedName name="_269">#REF!</definedName>
    <definedName name="_269PM" localSheetId="10">'[1]269'!#REF!</definedName>
    <definedName name="_269PM" localSheetId="11">'[1]269'!#REF!</definedName>
    <definedName name="_269PM" localSheetId="3">'[1]269'!#REF!</definedName>
    <definedName name="_269PM" localSheetId="4">'[1]269'!#REF!</definedName>
    <definedName name="_269PM" localSheetId="5">'[12]269'!#REF!</definedName>
    <definedName name="_269PM" localSheetId="6">'[12]269'!#REF!</definedName>
    <definedName name="_269PM" localSheetId="7">'[1]269'!#REF!</definedName>
    <definedName name="_269PM" localSheetId="8">'[1]269'!#REF!</definedName>
    <definedName name="_269PM" localSheetId="2">'[1]269'!#REF!</definedName>
    <definedName name="_269PM">'[1]269'!#REF!</definedName>
    <definedName name="_272273" localSheetId="10">#REF!</definedName>
    <definedName name="_272273" localSheetId="11">#REF!</definedName>
    <definedName name="_272273" localSheetId="7">#REF!</definedName>
    <definedName name="_272273" localSheetId="8">#REF!</definedName>
    <definedName name="_272273">#REF!</definedName>
    <definedName name="_272273PM" localSheetId="10">'[1]272273'!#REF!</definedName>
    <definedName name="_272273PM" localSheetId="11">'[1]272273'!#REF!</definedName>
    <definedName name="_272273PM" localSheetId="3">'[1]272273'!#REF!</definedName>
    <definedName name="_272273PM" localSheetId="4">'[1]272273'!#REF!</definedName>
    <definedName name="_272273PM" localSheetId="5">'[12]272273'!#REF!</definedName>
    <definedName name="_272273PM" localSheetId="6">'[12]272273'!#REF!</definedName>
    <definedName name="_272273PM" localSheetId="7">'[1]272273'!#REF!</definedName>
    <definedName name="_272273PM" localSheetId="8">'[1]272273'!#REF!</definedName>
    <definedName name="_272273PM" localSheetId="2">'[1]272273'!#REF!</definedName>
    <definedName name="_272273PM">'[1]272273'!#REF!</definedName>
    <definedName name="_274275" localSheetId="10">#REF!</definedName>
    <definedName name="_274275" localSheetId="11">#REF!</definedName>
    <definedName name="_274275" localSheetId="7">#REF!</definedName>
    <definedName name="_274275" localSheetId="8">#REF!</definedName>
    <definedName name="_274275">#REF!</definedName>
    <definedName name="_274275PM" localSheetId="10">'[1]274275'!#REF!</definedName>
    <definedName name="_274275PM" localSheetId="11">'[1]274275'!#REF!</definedName>
    <definedName name="_274275PM" localSheetId="3">'[1]274275'!#REF!</definedName>
    <definedName name="_274275PM" localSheetId="4">'[1]274275'!#REF!</definedName>
    <definedName name="_274275PM" localSheetId="5">'[12]274275'!#REF!</definedName>
    <definedName name="_274275PM" localSheetId="6">'[12]274275'!#REF!</definedName>
    <definedName name="_274275PM" localSheetId="7">'[1]274275'!#REF!</definedName>
    <definedName name="_274275PM" localSheetId="8">'[1]274275'!#REF!</definedName>
    <definedName name="_274275PM" localSheetId="2">'[1]274275'!#REF!</definedName>
    <definedName name="_274275PM">'[1]274275'!#REF!</definedName>
    <definedName name="_276277" localSheetId="10">#REF!</definedName>
    <definedName name="_276277" localSheetId="11">#REF!</definedName>
    <definedName name="_276277" localSheetId="7">#REF!</definedName>
    <definedName name="_276277" localSheetId="8">#REF!</definedName>
    <definedName name="_276277">#REF!</definedName>
    <definedName name="_276277PM" localSheetId="10">'[1]276277'!#REF!</definedName>
    <definedName name="_276277PM" localSheetId="11">'[1]276277'!#REF!</definedName>
    <definedName name="_276277PM" localSheetId="3">'[1]276277'!#REF!</definedName>
    <definedName name="_276277PM" localSheetId="4">'[1]276277'!#REF!</definedName>
    <definedName name="_276277PM" localSheetId="5">'[12]276277'!#REF!</definedName>
    <definedName name="_276277PM" localSheetId="6">'[12]276277'!#REF!</definedName>
    <definedName name="_276277PM" localSheetId="7">'[1]276277'!#REF!</definedName>
    <definedName name="_276277PM" localSheetId="8">'[1]276277'!#REF!</definedName>
    <definedName name="_276277PM" localSheetId="2">'[1]276277'!#REF!</definedName>
    <definedName name="_276277PM">'[1]276277'!#REF!</definedName>
    <definedName name="_278" localSheetId="10">#REF!</definedName>
    <definedName name="_278" localSheetId="11">#REF!</definedName>
    <definedName name="_278" localSheetId="7">#REF!</definedName>
    <definedName name="_278" localSheetId="8">#REF!</definedName>
    <definedName name="_278">#REF!</definedName>
    <definedName name="_278PM" localSheetId="10">'[1]278'!#REF!</definedName>
    <definedName name="_278PM" localSheetId="11">'[1]278'!#REF!</definedName>
    <definedName name="_278PM" localSheetId="3">'[1]278'!#REF!</definedName>
    <definedName name="_278PM" localSheetId="4">'[1]278'!#REF!</definedName>
    <definedName name="_278PM" localSheetId="5">'[12]278'!#REF!</definedName>
    <definedName name="_278PM" localSheetId="6">'[12]278'!#REF!</definedName>
    <definedName name="_278PM" localSheetId="7">'[1]278'!#REF!</definedName>
    <definedName name="_278PM" localSheetId="8">'[1]278'!#REF!</definedName>
    <definedName name="_278PM" localSheetId="2">'[1]278'!#REF!</definedName>
    <definedName name="_278PM">'[1]278'!#REF!</definedName>
    <definedName name="_300301" localSheetId="10">#REF!</definedName>
    <definedName name="_300301" localSheetId="11">#REF!</definedName>
    <definedName name="_300301" localSheetId="7">#REF!</definedName>
    <definedName name="_300301" localSheetId="8">#REF!</definedName>
    <definedName name="_300301">#REF!</definedName>
    <definedName name="_300301PM" localSheetId="10">#REF!</definedName>
    <definedName name="_300301PM" localSheetId="11">#REF!</definedName>
    <definedName name="_300301PM" localSheetId="7">#REF!</definedName>
    <definedName name="_300301PM" localSheetId="8">#REF!</definedName>
    <definedName name="_300301PM">#REF!</definedName>
    <definedName name="_304" localSheetId="10">#REF!</definedName>
    <definedName name="_304" localSheetId="11">#REF!</definedName>
    <definedName name="_304" localSheetId="7">#REF!</definedName>
    <definedName name="_304" localSheetId="8">#REF!</definedName>
    <definedName name="_304">#REF!</definedName>
    <definedName name="_304PM" localSheetId="10">#REF!</definedName>
    <definedName name="_304PM" localSheetId="11">#REF!</definedName>
    <definedName name="_304PM" localSheetId="7">#REF!</definedName>
    <definedName name="_304PM" localSheetId="8">#REF!</definedName>
    <definedName name="_304PM">#REF!</definedName>
    <definedName name="_310311" localSheetId="10">#REF!</definedName>
    <definedName name="_310311" localSheetId="11">#REF!</definedName>
    <definedName name="_310311" localSheetId="7">#REF!</definedName>
    <definedName name="_310311" localSheetId="8">#REF!</definedName>
    <definedName name="_310311">#REF!</definedName>
    <definedName name="_310311PM" localSheetId="10">#REF!</definedName>
    <definedName name="_310311PM" localSheetId="11">#REF!</definedName>
    <definedName name="_310311PM" localSheetId="7">#REF!</definedName>
    <definedName name="_310311PM" localSheetId="8">#REF!</definedName>
    <definedName name="_310311PM">#REF!</definedName>
    <definedName name="_320323" localSheetId="10">#REF!</definedName>
    <definedName name="_320323" localSheetId="11">#REF!</definedName>
    <definedName name="_320323" localSheetId="7">#REF!</definedName>
    <definedName name="_320323" localSheetId="8">#REF!</definedName>
    <definedName name="_320323">#REF!</definedName>
    <definedName name="_320323PM" localSheetId="10">#REF!</definedName>
    <definedName name="_320323PM" localSheetId="11">#REF!</definedName>
    <definedName name="_320323PM" localSheetId="7">#REF!</definedName>
    <definedName name="_320323PM" localSheetId="8">#REF!</definedName>
    <definedName name="_320323PM">#REF!</definedName>
    <definedName name="_326327" localSheetId="10">#REF!</definedName>
    <definedName name="_326327" localSheetId="11">#REF!</definedName>
    <definedName name="_326327" localSheetId="7">#REF!</definedName>
    <definedName name="_326327" localSheetId="8">#REF!</definedName>
    <definedName name="_326327">#REF!</definedName>
    <definedName name="_326327PM" localSheetId="10">#REF!</definedName>
    <definedName name="_326327PM" localSheetId="11">#REF!</definedName>
    <definedName name="_326327PM" localSheetId="7">#REF!</definedName>
    <definedName name="_326327PM" localSheetId="8">#REF!</definedName>
    <definedName name="_326327PM">#REF!</definedName>
    <definedName name="_328330" localSheetId="10">#REF!</definedName>
    <definedName name="_328330" localSheetId="11">#REF!</definedName>
    <definedName name="_328330" localSheetId="7">#REF!</definedName>
    <definedName name="_328330" localSheetId="8">#REF!</definedName>
    <definedName name="_328330">#REF!</definedName>
    <definedName name="_328330PM" localSheetId="10">#REF!</definedName>
    <definedName name="_328330PM" localSheetId="11">#REF!</definedName>
    <definedName name="_328330PM" localSheetId="7">#REF!</definedName>
    <definedName name="_328330PM" localSheetId="8">#REF!</definedName>
    <definedName name="_328330PM">#REF!</definedName>
    <definedName name="_332" localSheetId="10">#REF!</definedName>
    <definedName name="_332" localSheetId="11">#REF!</definedName>
    <definedName name="_332" localSheetId="7">#REF!</definedName>
    <definedName name="_332" localSheetId="8">#REF!</definedName>
    <definedName name="_332">#REF!</definedName>
    <definedName name="_332PM" localSheetId="10">#REF!</definedName>
    <definedName name="_332PM" localSheetId="11">#REF!</definedName>
    <definedName name="_332PM" localSheetId="7">#REF!</definedName>
    <definedName name="_332PM" localSheetId="8">#REF!</definedName>
    <definedName name="_332PM">#REF!</definedName>
    <definedName name="_335" localSheetId="10">#REF!</definedName>
    <definedName name="_335" localSheetId="11">#REF!</definedName>
    <definedName name="_335" localSheetId="7">#REF!</definedName>
    <definedName name="_335" localSheetId="8">#REF!</definedName>
    <definedName name="_335">#REF!</definedName>
    <definedName name="_335PM" localSheetId="10">#REF!</definedName>
    <definedName name="_335PM" localSheetId="11">#REF!</definedName>
    <definedName name="_335PM" localSheetId="7">#REF!</definedName>
    <definedName name="_335PM" localSheetId="8">#REF!</definedName>
    <definedName name="_335PM">#REF!</definedName>
    <definedName name="_336" localSheetId="10">#REF!</definedName>
    <definedName name="_336" localSheetId="11">#REF!</definedName>
    <definedName name="_336" localSheetId="7">#REF!</definedName>
    <definedName name="_336" localSheetId="8">#REF!</definedName>
    <definedName name="_336">#REF!</definedName>
    <definedName name="_336PM" localSheetId="10">#REF!</definedName>
    <definedName name="_336PM" localSheetId="11">#REF!</definedName>
    <definedName name="_336PM" localSheetId="7">#REF!</definedName>
    <definedName name="_336PM" localSheetId="8">#REF!</definedName>
    <definedName name="_336PM">#REF!</definedName>
    <definedName name="_337" localSheetId="10">#REF!</definedName>
    <definedName name="_337" localSheetId="11">#REF!</definedName>
    <definedName name="_337" localSheetId="7">#REF!</definedName>
    <definedName name="_337" localSheetId="8">#REF!</definedName>
    <definedName name="_337">#REF!</definedName>
    <definedName name="_337PM" localSheetId="10">#REF!</definedName>
    <definedName name="_337PM" localSheetId="11">#REF!</definedName>
    <definedName name="_337PM" localSheetId="7">#REF!</definedName>
    <definedName name="_337PM" localSheetId="8">#REF!</definedName>
    <definedName name="_337PM">#REF!</definedName>
    <definedName name="_340" localSheetId="10">#REF!</definedName>
    <definedName name="_340" localSheetId="11">#REF!</definedName>
    <definedName name="_340" localSheetId="7">#REF!</definedName>
    <definedName name="_340" localSheetId="8">#REF!</definedName>
    <definedName name="_340">#REF!</definedName>
    <definedName name="_340PM" localSheetId="10">#REF!</definedName>
    <definedName name="_340PM" localSheetId="11">#REF!</definedName>
    <definedName name="_340PM" localSheetId="7">#REF!</definedName>
    <definedName name="_340PM" localSheetId="8">#REF!</definedName>
    <definedName name="_340PM">#REF!</definedName>
    <definedName name="_350351" localSheetId="10">#REF!</definedName>
    <definedName name="_350351" localSheetId="11">#REF!</definedName>
    <definedName name="_350351" localSheetId="7">#REF!</definedName>
    <definedName name="_350351" localSheetId="8">#REF!</definedName>
    <definedName name="_350351">#REF!</definedName>
    <definedName name="_350351PM" localSheetId="10">#REF!</definedName>
    <definedName name="_350351PM" localSheetId="11">#REF!</definedName>
    <definedName name="_350351PM" localSheetId="7">#REF!</definedName>
    <definedName name="_350351PM" localSheetId="8">#REF!</definedName>
    <definedName name="_350351PM">#REF!</definedName>
    <definedName name="_352353" localSheetId="10">#REF!</definedName>
    <definedName name="_352353" localSheetId="11">#REF!</definedName>
    <definedName name="_352353" localSheetId="7">#REF!</definedName>
    <definedName name="_352353" localSheetId="8">#REF!</definedName>
    <definedName name="_352353">#REF!</definedName>
    <definedName name="_352353PM" localSheetId="10">#REF!</definedName>
    <definedName name="_352353PM" localSheetId="11">#REF!</definedName>
    <definedName name="_352353PM" localSheetId="7">#REF!</definedName>
    <definedName name="_352353PM" localSheetId="8">#REF!</definedName>
    <definedName name="_352353PM">#REF!</definedName>
    <definedName name="_354355" localSheetId="10">#REF!</definedName>
    <definedName name="_354355" localSheetId="11">#REF!</definedName>
    <definedName name="_354355" localSheetId="7">#REF!</definedName>
    <definedName name="_354355" localSheetId="8">#REF!</definedName>
    <definedName name="_354355">#REF!</definedName>
    <definedName name="_354355PM" localSheetId="10">#REF!</definedName>
    <definedName name="_354355PM" localSheetId="11">#REF!</definedName>
    <definedName name="_354355PM" localSheetId="7">#REF!</definedName>
    <definedName name="_354355PM" localSheetId="8">#REF!</definedName>
    <definedName name="_354355PM">#REF!</definedName>
    <definedName name="_356" localSheetId="10">'[6]356A-NOT USED'!#REF!</definedName>
    <definedName name="_356" localSheetId="11">'[6]356A-NOT USED'!#REF!</definedName>
    <definedName name="_356" localSheetId="7">'[6]356A-NOT USED'!#REF!</definedName>
    <definedName name="_356" localSheetId="8">'[6]356A-NOT USED'!#REF!</definedName>
    <definedName name="_356">'[6]356A-NOT USED'!#REF!</definedName>
    <definedName name="_356PM" localSheetId="10">#REF!</definedName>
    <definedName name="_356PM" localSheetId="11">#REF!</definedName>
    <definedName name="_356PM" localSheetId="7">#REF!</definedName>
    <definedName name="_356PM" localSheetId="8">#REF!</definedName>
    <definedName name="_356PM">#REF!</definedName>
    <definedName name="_401" localSheetId="10">#REF!</definedName>
    <definedName name="_401" localSheetId="11">#REF!</definedName>
    <definedName name="_401" localSheetId="7">#REF!</definedName>
    <definedName name="_401" localSheetId="8">#REF!</definedName>
    <definedName name="_401">#REF!</definedName>
    <definedName name="_401PM" localSheetId="10">#REF!</definedName>
    <definedName name="_401PM" localSheetId="11">#REF!</definedName>
    <definedName name="_401PM" localSheetId="7">#REF!</definedName>
    <definedName name="_401PM" localSheetId="8">#REF!</definedName>
    <definedName name="_401PM">#REF!</definedName>
    <definedName name="_402403" localSheetId="10">#REF!</definedName>
    <definedName name="_402403" localSheetId="11">#REF!</definedName>
    <definedName name="_402403" localSheetId="7">#REF!</definedName>
    <definedName name="_402403" localSheetId="8">#REF!</definedName>
    <definedName name="_402403">#REF!</definedName>
    <definedName name="_402403PM" localSheetId="10">#REF!</definedName>
    <definedName name="_402403PM" localSheetId="11">#REF!</definedName>
    <definedName name="_402403PM" localSheetId="7">#REF!</definedName>
    <definedName name="_402403PM" localSheetId="8">#REF!</definedName>
    <definedName name="_402403PM">#REF!</definedName>
    <definedName name="_406407" localSheetId="10">#REF!</definedName>
    <definedName name="_406407" localSheetId="11">#REF!</definedName>
    <definedName name="_406407" localSheetId="7">#REF!</definedName>
    <definedName name="_406407" localSheetId="8">#REF!</definedName>
    <definedName name="_406407">#REF!</definedName>
    <definedName name="_406407PM" localSheetId="10">#REF!</definedName>
    <definedName name="_406407PM" localSheetId="11">#REF!</definedName>
    <definedName name="_406407PM" localSheetId="7">#REF!</definedName>
    <definedName name="_406407PM" localSheetId="8">#REF!</definedName>
    <definedName name="_406407PM">#REF!</definedName>
    <definedName name="_408409" localSheetId="10">#REF!</definedName>
    <definedName name="_408409" localSheetId="11">#REF!</definedName>
    <definedName name="_408409" localSheetId="7">#REF!</definedName>
    <definedName name="_408409" localSheetId="8">#REF!</definedName>
    <definedName name="_408409">#REF!</definedName>
    <definedName name="_408409PM" localSheetId="10">#REF!</definedName>
    <definedName name="_408409PM" localSheetId="11">#REF!</definedName>
    <definedName name="_408409PM" localSheetId="7">#REF!</definedName>
    <definedName name="_408409PM" localSheetId="8">#REF!</definedName>
    <definedName name="_408409PM">#REF!</definedName>
    <definedName name="_410411" localSheetId="10">#REF!</definedName>
    <definedName name="_410411" localSheetId="11">#REF!</definedName>
    <definedName name="_410411" localSheetId="7">#REF!</definedName>
    <definedName name="_410411" localSheetId="8">#REF!</definedName>
    <definedName name="_410411">#REF!</definedName>
    <definedName name="_410411PM" localSheetId="10">#REF!</definedName>
    <definedName name="_410411PM" localSheetId="11">#REF!</definedName>
    <definedName name="_410411PM" localSheetId="7">#REF!</definedName>
    <definedName name="_410411PM" localSheetId="8">#REF!</definedName>
    <definedName name="_410411PM">#REF!</definedName>
    <definedName name="_422423" localSheetId="10">#REF!</definedName>
    <definedName name="_422423" localSheetId="11">#REF!</definedName>
    <definedName name="_422423" localSheetId="7">#REF!</definedName>
    <definedName name="_422423" localSheetId="8">#REF!</definedName>
    <definedName name="_422423">#REF!</definedName>
    <definedName name="_422423PM" localSheetId="10">#REF!</definedName>
    <definedName name="_422423PM" localSheetId="11">#REF!</definedName>
    <definedName name="_422423PM" localSheetId="7">#REF!</definedName>
    <definedName name="_422423PM" localSheetId="8">#REF!</definedName>
    <definedName name="_422423PM">#REF!</definedName>
    <definedName name="_424425" localSheetId="10">#REF!</definedName>
    <definedName name="_424425" localSheetId="11">#REF!</definedName>
    <definedName name="_424425" localSheetId="7">#REF!</definedName>
    <definedName name="_424425" localSheetId="8">#REF!</definedName>
    <definedName name="_424425">#REF!</definedName>
    <definedName name="_424425PM" localSheetId="10">#REF!</definedName>
    <definedName name="_424425PM" localSheetId="11">#REF!</definedName>
    <definedName name="_424425PM" localSheetId="7">#REF!</definedName>
    <definedName name="_424425PM" localSheetId="8">#REF!</definedName>
    <definedName name="_424425PM">#REF!</definedName>
    <definedName name="_426427" localSheetId="10">#REF!</definedName>
    <definedName name="_426427" localSheetId="11">#REF!</definedName>
    <definedName name="_426427" localSheetId="7">#REF!</definedName>
    <definedName name="_426427" localSheetId="8">#REF!</definedName>
    <definedName name="_426427">#REF!</definedName>
    <definedName name="_426427PM" localSheetId="10">#REF!</definedName>
    <definedName name="_426427PM" localSheetId="11">#REF!</definedName>
    <definedName name="_426427PM" localSheetId="7">#REF!</definedName>
    <definedName name="_426427PM" localSheetId="8">#REF!</definedName>
    <definedName name="_426427PM">#REF!</definedName>
    <definedName name="_429" localSheetId="10">#REF!</definedName>
    <definedName name="_429" localSheetId="11">#REF!</definedName>
    <definedName name="_429" localSheetId="7">#REF!</definedName>
    <definedName name="_429" localSheetId="8">#REF!</definedName>
    <definedName name="_429">#REF!</definedName>
    <definedName name="_429PM" localSheetId="10">#REF!</definedName>
    <definedName name="_429PM" localSheetId="11">#REF!</definedName>
    <definedName name="_429PM" localSheetId="7">#REF!</definedName>
    <definedName name="_429PM" localSheetId="8">#REF!</definedName>
    <definedName name="_429PM">#REF!</definedName>
    <definedName name="_430" localSheetId="10">#REF!</definedName>
    <definedName name="_430" localSheetId="11">#REF!</definedName>
    <definedName name="_430" localSheetId="7">#REF!</definedName>
    <definedName name="_430" localSheetId="8">#REF!</definedName>
    <definedName name="_430">#REF!</definedName>
    <definedName name="_430PM" localSheetId="10">#REF!</definedName>
    <definedName name="_430PM" localSheetId="11">#REF!</definedName>
    <definedName name="_430PM" localSheetId="7">#REF!</definedName>
    <definedName name="_430PM" localSheetId="8">#REF!</definedName>
    <definedName name="_430PM">#REF!</definedName>
    <definedName name="_431" localSheetId="10">#REF!</definedName>
    <definedName name="_431" localSheetId="11">#REF!</definedName>
    <definedName name="_431" localSheetId="7">#REF!</definedName>
    <definedName name="_431" localSheetId="8">#REF!</definedName>
    <definedName name="_431">#REF!</definedName>
    <definedName name="_431PM" localSheetId="10">#REF!</definedName>
    <definedName name="_431PM" localSheetId="11">#REF!</definedName>
    <definedName name="_431PM" localSheetId="7">#REF!</definedName>
    <definedName name="_431PM" localSheetId="8">#REF!</definedName>
    <definedName name="_431PM">#REF!</definedName>
    <definedName name="_450" localSheetId="10">#REF!</definedName>
    <definedName name="_450" localSheetId="11">#REF!</definedName>
    <definedName name="_450" localSheetId="7">#REF!</definedName>
    <definedName name="_450" localSheetId="8">#REF!</definedName>
    <definedName name="_450">#REF!</definedName>
    <definedName name="_450PM" localSheetId="10">'[1]450'!#REF!</definedName>
    <definedName name="_450PM" localSheetId="11">'[1]450'!#REF!</definedName>
    <definedName name="_450PM" localSheetId="3">'[1]450'!#REF!</definedName>
    <definedName name="_450PM" localSheetId="4">'[1]450'!#REF!</definedName>
    <definedName name="_450PM" localSheetId="5">'[12]450'!#REF!</definedName>
    <definedName name="_450PM" localSheetId="6">'[12]450'!#REF!</definedName>
    <definedName name="_450PM" localSheetId="7">'[1]450'!#REF!</definedName>
    <definedName name="_450PM" localSheetId="8">'[1]450'!#REF!</definedName>
    <definedName name="_450PM" localSheetId="2">'[1]450'!#REF!</definedName>
    <definedName name="_450PM">'[1]450'!#REF!</definedName>
    <definedName name="_feb96" localSheetId="10">#REF!</definedName>
    <definedName name="_feb96" localSheetId="11">#REF!</definedName>
    <definedName name="_feb96" localSheetId="7">#REF!</definedName>
    <definedName name="_feb96" localSheetId="8">#REF!</definedName>
    <definedName name="_feb96">#REF!</definedName>
    <definedName name="_Fill" localSheetId="10" hidden="1">#REF!</definedName>
    <definedName name="_Fill" localSheetId="11" hidden="1">#REF!</definedName>
    <definedName name="_Fill" localSheetId="7" hidden="1">#REF!</definedName>
    <definedName name="_Fill" localSheetId="8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7" hidden="1">#REF!</definedName>
    <definedName name="_Key2" localSheetId="8" hidden="1">#REF!</definedName>
    <definedName name="_Key2" hidden="1">#REF!</definedName>
    <definedName name="_Order1" hidden="1">0</definedName>
    <definedName name="_Order2" hidden="1">255</definedName>
    <definedName name="_Parse_In" localSheetId="10" hidden="1">#REF!</definedName>
    <definedName name="_Parse_In" localSheetId="11" hidden="1">#REF!</definedName>
    <definedName name="_Parse_In" localSheetId="7" hidden="1">#REF!</definedName>
    <definedName name="_Parse_In" localSheetId="8" hidden="1">#REF!</definedName>
    <definedName name="_Parse_In" hidden="1">#REF!</definedName>
    <definedName name="_Parse_Out" localSheetId="10" hidden="1">#REF!</definedName>
    <definedName name="_Parse_Out" localSheetId="11" hidden="1">#REF!</definedName>
    <definedName name="_Parse_Out" localSheetId="7" hidden="1">#REF!</definedName>
    <definedName name="_Parse_Out" localSheetId="8" hidden="1">#REF!</definedName>
    <definedName name="_Parse_Out" hidden="1">#REF!</definedName>
    <definedName name="_PG1" localSheetId="10">'[3]1'!#REF!</definedName>
    <definedName name="_PG1" localSheetId="11">'[3]1'!#REF!</definedName>
    <definedName name="_PG1" localSheetId="7">'[3]1'!#REF!</definedName>
    <definedName name="_PG1" localSheetId="8">'[3]1'!#REF!</definedName>
    <definedName name="_PG1">'[3]1'!#REF!</definedName>
    <definedName name="_PG261" localSheetId="10">#REF!</definedName>
    <definedName name="_PG261" localSheetId="11">#REF!</definedName>
    <definedName name="_PG261" localSheetId="7">#REF!</definedName>
    <definedName name="_PG261" localSheetId="8">#REF!</definedName>
    <definedName name="_PG261">#REF!</definedName>
    <definedName name="_PG43" localSheetId="10">#REF!</definedName>
    <definedName name="_PG43" localSheetId="11">#REF!</definedName>
    <definedName name="_PG43" localSheetId="7">#REF!</definedName>
    <definedName name="_PG43" localSheetId="8">#REF!</definedName>
    <definedName name="_PG43">#REF!</definedName>
    <definedName name="_PG60" localSheetId="10">#REF!</definedName>
    <definedName name="_PG60" localSheetId="11">#REF!</definedName>
    <definedName name="_PG60" localSheetId="7">#REF!</definedName>
    <definedName name="_PG60" localSheetId="8">#REF!</definedName>
    <definedName name="_PG60">#REF!</definedName>
    <definedName name="_PG61" localSheetId="10">#REF!</definedName>
    <definedName name="_PG61" localSheetId="11">#REF!</definedName>
    <definedName name="_PG61" localSheetId="7">#REF!</definedName>
    <definedName name="_PG61" localSheetId="8">#REF!</definedName>
    <definedName name="_PG61">#REF!</definedName>
    <definedName name="_PG62" localSheetId="10">#REF!</definedName>
    <definedName name="_PG62" localSheetId="11">#REF!</definedName>
    <definedName name="_PG62" localSheetId="7">#REF!</definedName>
    <definedName name="_PG62" localSheetId="8">#REF!</definedName>
    <definedName name="_PG62">#REF!</definedName>
    <definedName name="_PG63" localSheetId="10">#REF!</definedName>
    <definedName name="_PG63" localSheetId="11">#REF!</definedName>
    <definedName name="_PG63" localSheetId="7">#REF!</definedName>
    <definedName name="_PG63" localSheetId="8">#REF!</definedName>
    <definedName name="_PG63">#REF!</definedName>
    <definedName name="_PG68" localSheetId="10">'[5]068'!#REF!</definedName>
    <definedName name="_PG68" localSheetId="11">'[5]068'!#REF!</definedName>
    <definedName name="_PG68" localSheetId="7">'[5]068'!#REF!</definedName>
    <definedName name="_PG68" localSheetId="8">'[5]068'!#REF!</definedName>
    <definedName name="_PG68">'[5]068'!#REF!</definedName>
    <definedName name="_PG78" localSheetId="10">#REF!</definedName>
    <definedName name="_PG78" localSheetId="11">#REF!</definedName>
    <definedName name="_PG78" localSheetId="7">#REF!</definedName>
    <definedName name="_PG78" localSheetId="8">#REF!</definedName>
    <definedName name="_PG78">#REF!</definedName>
    <definedName name="_PG79" localSheetId="10">#REF!</definedName>
    <definedName name="_PG79" localSheetId="11">#REF!</definedName>
    <definedName name="_PG79" localSheetId="7">#REF!</definedName>
    <definedName name="_PG79" localSheetId="8">#REF!</definedName>
    <definedName name="_PG79">#REF!</definedName>
    <definedName name="_PG85" localSheetId="10">#REF!</definedName>
    <definedName name="_PG85" localSheetId="11">#REF!</definedName>
    <definedName name="_PG85" localSheetId="7">#REF!</definedName>
    <definedName name="_PG85" localSheetId="8">#REF!</definedName>
    <definedName name="_PG85">#REF!</definedName>
    <definedName name="_Sort" localSheetId="10" hidden="1">#REF!</definedName>
    <definedName name="_Sort" localSheetId="11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10">'[6]219'!#REF!</definedName>
    <definedName name="a" localSheetId="11">'[6]219'!#REF!</definedName>
    <definedName name="a" localSheetId="7">'[6]219'!#REF!</definedName>
    <definedName name="a" localSheetId="8">'[6]219'!#REF!</definedName>
    <definedName name="a">'[6]219'!#REF!</definedName>
    <definedName name="ALL2JET_KER">'[7]TOTAL GALLONS'!$A$38:$D$58</definedName>
    <definedName name="ALLOEL_ST">'[7]TOTAL GALLONS'!$A$1:$D$36</definedName>
    <definedName name="COVER">'Cover'!$A$1</definedName>
    <definedName name="COVERPM">'Cover'!$B$53:$B$60</definedName>
    <definedName name="csDesignMode">1</definedName>
    <definedName name="Daily_SysLoad_MinMax" localSheetId="10">#REF!</definedName>
    <definedName name="Daily_SysLoad_MinMax" localSheetId="11">#REF!</definedName>
    <definedName name="Daily_SysLoad_MinMax" localSheetId="7">#REF!</definedName>
    <definedName name="Daily_SysLoad_MinMax" localSheetId="8">#REF!</definedName>
    <definedName name="Daily_SysLoad_MinMax">#REF!</definedName>
    <definedName name="DATA_SHEET">'Data Sheet'!$A$1</definedName>
    <definedName name="FIT" localSheetId="10">#REF!</definedName>
    <definedName name="FIT" localSheetId="11">#REF!</definedName>
    <definedName name="FIT" localSheetId="7">#REF!</definedName>
    <definedName name="FIT" localSheetId="8">#REF!</definedName>
    <definedName name="FIT">#REF!</definedName>
    <definedName name="GENINSTPM" localSheetId="10">'10'!#REF!</definedName>
    <definedName name="GENINSTPM" localSheetId="11">'11'!#REF!</definedName>
    <definedName name="GENINSTPM" localSheetId="3">'2'!$C$42:$C$50</definedName>
    <definedName name="GENINSTPM" localSheetId="4">'3'!$E$57:$E$65</definedName>
    <definedName name="GENINSTPM" localSheetId="9">'9'!#REF!</definedName>
    <definedName name="GENINSTPM" localSheetId="2">'Gen Inst'!$C$60:$C$68</definedName>
    <definedName name="GENINSTPM">#REF!</definedName>
    <definedName name="Isolat\Pg1" localSheetId="10">'[8]PSCFERC2009'!#REF!</definedName>
    <definedName name="Isolat\Pg1" localSheetId="11">'[8]PSCFERC2009'!#REF!</definedName>
    <definedName name="Isolat\Pg1" localSheetId="7">'[8]PSCFERC2009'!#REF!</definedName>
    <definedName name="Isolat\Pg1" localSheetId="8">'[8]PSCFERC2009'!#REF!</definedName>
    <definedName name="Isolat\Pg1">'[8]PSCFERC2009'!#REF!</definedName>
    <definedName name="Isolat\Pg2" localSheetId="10">'[8]PSCFERC2009'!#REF!</definedName>
    <definedName name="Isolat\Pg2" localSheetId="11">'[8]PSCFERC2009'!#REF!</definedName>
    <definedName name="Isolat\Pg2" localSheetId="7">'[8]PSCFERC2009'!#REF!</definedName>
    <definedName name="Isolat\Pg2" localSheetId="8">'[8]PSCFERC2009'!#REF!</definedName>
    <definedName name="Isolat\Pg2">'[8]PSCFERC2009'!#REF!</definedName>
    <definedName name="ISOPLANT\PG1" localSheetId="10">'[8]PSCFERC2009'!#REF!</definedName>
    <definedName name="ISOPLANT\PG1" localSheetId="11">'[8]PSCFERC2009'!#REF!</definedName>
    <definedName name="ISOPLANT\PG1" localSheetId="7">'[8]PSCFERC2009'!#REF!</definedName>
    <definedName name="ISOPLANT\PG1" localSheetId="8">'[8]PSCFERC2009'!#REF!</definedName>
    <definedName name="ISOPLANT\PG1">'[8]PSCFERC2009'!#REF!</definedName>
    <definedName name="ISOPLANT\PG2" localSheetId="10">'[8]PSCFERC2009'!#REF!</definedName>
    <definedName name="ISOPLANT\PG2" localSheetId="11">'[8]PSCFERC2009'!#REF!</definedName>
    <definedName name="ISOPLANT\PG2" localSheetId="7">'[8]PSCFERC2009'!#REF!</definedName>
    <definedName name="ISOPLANT\PG2" localSheetId="8">'[8]PSCFERC2009'!#REF!</definedName>
    <definedName name="ISOPLANT\PG2">'[8]PSCFERC2009'!#REF!</definedName>
    <definedName name="isoplp14" localSheetId="10">#REF!</definedName>
    <definedName name="isoplp14" localSheetId="11">#REF!</definedName>
    <definedName name="isoplp14" localSheetId="7">#REF!</definedName>
    <definedName name="isoplp14" localSheetId="8">#REF!</definedName>
    <definedName name="isoplp14">#REF!</definedName>
    <definedName name="LIQUID_FUEL_CONSUMED_FOR_ELECTRIC_GENERATION">'[7]TOTAL GALLONS'!$A$38:$D$58</definedName>
    <definedName name="MonthList">'[9]Month'!$A$2:$A$49</definedName>
    <definedName name="OILREC." localSheetId="10">#REF!</definedName>
    <definedName name="OILREC." localSheetId="11">#REF!</definedName>
    <definedName name="OILREC." localSheetId="7">#REF!</definedName>
    <definedName name="OILREC." localSheetId="8">#REF!</definedName>
    <definedName name="OILREC.">#REF!</definedName>
    <definedName name="OMData">'[10]Report Page'!$E$8:$J$92</definedName>
    <definedName name="page_g43a" localSheetId="10">'[6]PAGE 84'!#REF!</definedName>
    <definedName name="page_g43a" localSheetId="11">'[6]PAGE 84'!#REF!</definedName>
    <definedName name="page_g43a" localSheetId="7">'[6]PAGE 84'!#REF!</definedName>
    <definedName name="page_g43a" localSheetId="8">'[6]PAGE 84'!#REF!</definedName>
    <definedName name="page_g43a">'[6]PAGE 84'!#REF!</definedName>
    <definedName name="page_g43b" localSheetId="10">'[6]PAGE 84'!#REF!</definedName>
    <definedName name="page_g43b" localSheetId="11">'[6]PAGE 84'!#REF!</definedName>
    <definedName name="page_g43b" localSheetId="7">'[6]PAGE 84'!#REF!</definedName>
    <definedName name="page_g43b" localSheetId="8">'[6]PAGE 84'!#REF!</definedName>
    <definedName name="page_g43b">'[6]PAGE 84'!#REF!</definedName>
    <definedName name="PAGE261" localSheetId="10">#REF!</definedName>
    <definedName name="PAGE261" localSheetId="11">#REF!</definedName>
    <definedName name="PAGE261" localSheetId="7">#REF!</definedName>
    <definedName name="PAGE261" localSheetId="8">#REF!</definedName>
    <definedName name="PAGE261">#REF!</definedName>
    <definedName name="PAGE261A" localSheetId="10">#REF!</definedName>
    <definedName name="PAGE261A" localSheetId="11">#REF!</definedName>
    <definedName name="PAGE261A" localSheetId="7">#REF!</definedName>
    <definedName name="PAGE261A" localSheetId="8">#REF!</definedName>
    <definedName name="PAGE261A">#REF!</definedName>
    <definedName name="PAGE261B" localSheetId="10">#REF!</definedName>
    <definedName name="PAGE261B" localSheetId="11">#REF!</definedName>
    <definedName name="PAGE261B" localSheetId="7">#REF!</definedName>
    <definedName name="PAGE261B" localSheetId="8">#REF!</definedName>
    <definedName name="PAGE261B">#REF!</definedName>
    <definedName name="PAGE261C" localSheetId="10">#REF!</definedName>
    <definedName name="PAGE261C" localSheetId="11">#REF!</definedName>
    <definedName name="PAGE261C" localSheetId="7">#REF!</definedName>
    <definedName name="PAGE261C" localSheetId="8">#REF!</definedName>
    <definedName name="PAGE261C">#REF!</definedName>
    <definedName name="Page276" localSheetId="10">#REF!</definedName>
    <definedName name="Page276" localSheetId="11">#REF!</definedName>
    <definedName name="Page276" localSheetId="7">#REF!</definedName>
    <definedName name="Page276" localSheetId="8">#REF!</definedName>
    <definedName name="Page276">#REF!</definedName>
    <definedName name="Page276A" localSheetId="10">#REF!</definedName>
    <definedName name="Page276A" localSheetId="11">#REF!</definedName>
    <definedName name="Page276A" localSheetId="7">#REF!</definedName>
    <definedName name="Page276A" localSheetId="8">#REF!</definedName>
    <definedName name="Page276A">#REF!</definedName>
    <definedName name="Page276B" localSheetId="10">#REF!</definedName>
    <definedName name="Page276B" localSheetId="11">#REF!</definedName>
    <definedName name="Page276B" localSheetId="7">#REF!</definedName>
    <definedName name="Page276B" localSheetId="8">#REF!</definedName>
    <definedName name="Page276B">#REF!</definedName>
    <definedName name="Page276C" localSheetId="10">#REF!</definedName>
    <definedName name="Page276C" localSheetId="11">#REF!</definedName>
    <definedName name="Page276C" localSheetId="7">#REF!</definedName>
    <definedName name="Page276C" localSheetId="8">#REF!</definedName>
    <definedName name="Page276C">#REF!</definedName>
    <definedName name="Page276D" localSheetId="10">#REF!</definedName>
    <definedName name="Page276D" localSheetId="11">#REF!</definedName>
    <definedName name="Page276D" localSheetId="7">#REF!</definedName>
    <definedName name="Page276D" localSheetId="8">#REF!</definedName>
    <definedName name="Page276D">#REF!</definedName>
    <definedName name="Page277" localSheetId="10">#REF!</definedName>
    <definedName name="Page277" localSheetId="11">#REF!</definedName>
    <definedName name="Page277" localSheetId="7">#REF!</definedName>
    <definedName name="Page277" localSheetId="8">#REF!</definedName>
    <definedName name="Page277">#REF!</definedName>
    <definedName name="PBPG68" localSheetId="10">'[5]068'!#REF!</definedName>
    <definedName name="PBPG68" localSheetId="11">'[5]068'!#REF!</definedName>
    <definedName name="PBPG68" localSheetId="7">'[5]068'!#REF!</definedName>
    <definedName name="PBPG68" localSheetId="8">'[5]068'!#REF!</definedName>
    <definedName name="PBPG68">'[5]068'!#REF!</definedName>
    <definedName name="PG261A" localSheetId="10">#REF!</definedName>
    <definedName name="PG261A" localSheetId="11">#REF!</definedName>
    <definedName name="PG261A" localSheetId="7">#REF!</definedName>
    <definedName name="PG261A" localSheetId="8">#REF!</definedName>
    <definedName name="PG261A">#REF!</definedName>
    <definedName name="PG261B" localSheetId="10">#REF!</definedName>
    <definedName name="PG261B" localSheetId="11">#REF!</definedName>
    <definedName name="PG261B" localSheetId="7">#REF!</definedName>
    <definedName name="PG261B" localSheetId="8">#REF!</definedName>
    <definedName name="PG261B">#REF!</definedName>
    <definedName name="PG261C" localSheetId="10">#REF!</definedName>
    <definedName name="PG261C" localSheetId="11">#REF!</definedName>
    <definedName name="PG261C" localSheetId="7">#REF!</definedName>
    <definedName name="PG261C" localSheetId="8">#REF!</definedName>
    <definedName name="PG261C">#REF!</definedName>
    <definedName name="PG7_8" localSheetId="10">#REF!</definedName>
    <definedName name="PG7_8" localSheetId="11">#REF!</definedName>
    <definedName name="PG7_8" localSheetId="7">#REF!</definedName>
    <definedName name="PG7_8" localSheetId="8">#REF!</definedName>
    <definedName name="PG7_8">#REF!</definedName>
    <definedName name="PG85A" localSheetId="10">#REF!</definedName>
    <definedName name="PG85A" localSheetId="11">#REF!</definedName>
    <definedName name="PG85A" localSheetId="7">#REF!</definedName>
    <definedName name="PG85A" localSheetId="8">#REF!</definedName>
    <definedName name="PG85A">#REF!</definedName>
    <definedName name="PMPG10" localSheetId="10">'[3]10'!#REF!</definedName>
    <definedName name="PMPG10" localSheetId="11">'[3]10'!#REF!</definedName>
    <definedName name="PMPG10" localSheetId="7">'[3]10'!#REF!</definedName>
    <definedName name="PMPG10" localSheetId="8">'[3]10'!#REF!</definedName>
    <definedName name="PMPG10">'[3]10'!#REF!</definedName>
    <definedName name="PMPG24" localSheetId="10">'[3]24A'!#REF!</definedName>
    <definedName name="PMPG24" localSheetId="11">'[3]24A'!#REF!</definedName>
    <definedName name="PMPG24" localSheetId="7">'[3]24A'!#REF!</definedName>
    <definedName name="PMPG24" localSheetId="8">'[3]24A'!#REF!</definedName>
    <definedName name="PMPG24">'[3]24A'!#REF!</definedName>
    <definedName name="PMPG26" localSheetId="10">'[3]2627'!#REF!</definedName>
    <definedName name="PMPG26" localSheetId="11">'[3]2627'!#REF!</definedName>
    <definedName name="PMPG26" localSheetId="7">'[3]2627'!#REF!</definedName>
    <definedName name="PMPG26" localSheetId="8">'[3]2627'!#REF!</definedName>
    <definedName name="PMPG26">'[3]2627'!#REF!</definedName>
    <definedName name="PMPG27" localSheetId="10">'[3]2627'!#REF!</definedName>
    <definedName name="PMPG27" localSheetId="11">'[3]2627'!#REF!</definedName>
    <definedName name="PMPG27" localSheetId="7">'[3]2627'!#REF!</definedName>
    <definedName name="PMPG27" localSheetId="8">'[3]2627'!#REF!</definedName>
    <definedName name="PMPG27">'[3]2627'!#REF!</definedName>
    <definedName name="PMPG28" localSheetId="10">'[3]2829'!#REF!</definedName>
    <definedName name="PMPG28" localSheetId="11">'[3]2829'!#REF!</definedName>
    <definedName name="PMPG28" localSheetId="7">'[3]2829'!#REF!</definedName>
    <definedName name="PMPG28" localSheetId="8">'[3]2829'!#REF!</definedName>
    <definedName name="PMPG28">'[3]2829'!#REF!</definedName>
    <definedName name="PMPG29" localSheetId="10">'[3]2829'!#REF!</definedName>
    <definedName name="PMPG29" localSheetId="11">'[3]2829'!#REF!</definedName>
    <definedName name="PMPG29" localSheetId="7">'[3]2829'!#REF!</definedName>
    <definedName name="PMPG29" localSheetId="8">'[3]2829'!#REF!</definedName>
    <definedName name="PMPG29">'[3]2829'!#REF!</definedName>
    <definedName name="PMPG43" localSheetId="10">'[3]43'!#REF!</definedName>
    <definedName name="PMPG43" localSheetId="11">'[3]43'!#REF!</definedName>
    <definedName name="PMPG43" localSheetId="7">'[3]43'!#REF!</definedName>
    <definedName name="PMPG43" localSheetId="8">'[3]43'!#REF!</definedName>
    <definedName name="PMPG43">'[3]43'!#REF!</definedName>
    <definedName name="PMPG47" localSheetId="10">'[3]47'!#REF!</definedName>
    <definedName name="PMPG47" localSheetId="11">'[3]47'!#REF!</definedName>
    <definedName name="PMPG47" localSheetId="7">'[3]47'!#REF!</definedName>
    <definedName name="PMPG47" localSheetId="8">'[3]47'!#REF!</definedName>
    <definedName name="PMPG47">'[3]47'!#REF!</definedName>
    <definedName name="PMPG60_62" localSheetId="10">#REF!</definedName>
    <definedName name="PMPG60_62" localSheetId="11">#REF!</definedName>
    <definedName name="PMPG60_62" localSheetId="7">#REF!</definedName>
    <definedName name="PMPG60_62" localSheetId="8">#REF!</definedName>
    <definedName name="PMPG60_62">#REF!</definedName>
    <definedName name="PMPG63" localSheetId="10">#REF!</definedName>
    <definedName name="PMPG63" localSheetId="11">#REF!</definedName>
    <definedName name="PMPG63" localSheetId="7">#REF!</definedName>
    <definedName name="PMPG63" localSheetId="8">#REF!</definedName>
    <definedName name="PMPG63">#REF!</definedName>
    <definedName name="PMPG68" localSheetId="10">'[5]068'!#REF!</definedName>
    <definedName name="PMPG68" localSheetId="11">'[5]068'!#REF!</definedName>
    <definedName name="PMPG68" localSheetId="7">'[5]068'!#REF!</definedName>
    <definedName name="PMPG68" localSheetId="8">'[5]068'!#REF!</definedName>
    <definedName name="PMPG68">'[5]068'!#REF!</definedName>
    <definedName name="PMPG7_8" localSheetId="10">#REF!</definedName>
    <definedName name="PMPG7_8" localSheetId="11">#REF!</definedName>
    <definedName name="PMPG7_8" localSheetId="7">#REF!</definedName>
    <definedName name="PMPG7_8" localSheetId="8">#REF!</definedName>
    <definedName name="PMPG7_8">#REF!</definedName>
    <definedName name="PMPG70_71" localSheetId="10">'[3]7071'!#REF!</definedName>
    <definedName name="PMPG70_71" localSheetId="11">'[3]7071'!#REF!</definedName>
    <definedName name="PMPG70_71" localSheetId="7">'[3]7071'!#REF!</definedName>
    <definedName name="PMPG70_71" localSheetId="8">'[3]7071'!#REF!</definedName>
    <definedName name="PMPG70_71">'[3]7071'!#REF!</definedName>
    <definedName name="PMPG78_79" localSheetId="10">'[3]7879'!#REF!</definedName>
    <definedName name="PMPG78_79" localSheetId="11">'[3]7879'!#REF!</definedName>
    <definedName name="PMPG78_79" localSheetId="7">'[3]7879'!#REF!</definedName>
    <definedName name="PMPG78_79" localSheetId="8">'[3]7879'!#REF!</definedName>
    <definedName name="PMPG78_79">'[3]7879'!#REF!</definedName>
    <definedName name="PMPG85" localSheetId="10">'[3]85'!#REF!</definedName>
    <definedName name="PMPG85" localSheetId="11">'[3]85'!#REF!</definedName>
    <definedName name="PMPG85" localSheetId="7">'[3]85'!#REF!</definedName>
    <definedName name="PMPG85" localSheetId="8">'[3]85'!#REF!</definedName>
    <definedName name="PMPG85">'[3]85'!#REF!</definedName>
    <definedName name="PMPG85A" localSheetId="10">#REF!</definedName>
    <definedName name="PMPG85A" localSheetId="11">#REF!</definedName>
    <definedName name="PMPG85A" localSheetId="7">#REF!</definedName>
    <definedName name="PMPG85A" localSheetId="8">#REF!</definedName>
    <definedName name="PMPG85A">#REF!</definedName>
    <definedName name="PMPG86" localSheetId="10">'[3]86'!#REF!</definedName>
    <definedName name="PMPG86" localSheetId="11">'[3]86'!#REF!</definedName>
    <definedName name="PMPG86" localSheetId="7">'[3]86'!#REF!</definedName>
    <definedName name="PMPG86" localSheetId="8">'[3]86'!#REF!</definedName>
    <definedName name="PMPG86">'[3]86'!#REF!</definedName>
    <definedName name="PMPG91_92" localSheetId="10">'[3]9192'!#REF!</definedName>
    <definedName name="PMPG91_92" localSheetId="11">'[3]9192'!#REF!</definedName>
    <definedName name="PMPG91_92" localSheetId="7">'[3]9192'!#REF!</definedName>
    <definedName name="PMPG91_92" localSheetId="8">'[3]9192'!#REF!</definedName>
    <definedName name="PMPG91_92">'[3]9192'!#REF!</definedName>
    <definedName name="_xlnm.Print_Area" localSheetId="10">'10'!$A$1:$J$81</definedName>
    <definedName name="_xlnm.Print_Area" localSheetId="11">'11'!$A$1:$J$80</definedName>
    <definedName name="_xlnm.Print_Area" localSheetId="5">'4 5'!$A$2:$F$135</definedName>
    <definedName name="_xlnm.Print_Area" localSheetId="8">'8'!$A$1:$K$94</definedName>
    <definedName name="_xlnm.Print_Area" localSheetId="9">'9'!$A$1:$J$82</definedName>
    <definedName name="_xlnm.Print_Area" localSheetId="0">'Data Sheet'!$A$1:$G$69</definedName>
    <definedName name="Print_Area_MI" localSheetId="10">#REF!</definedName>
    <definedName name="Print_Area_MI" localSheetId="11">#REF!</definedName>
    <definedName name="Print_Area_MI" localSheetId="7">#REF!</definedName>
    <definedName name="Print_Area_MI" localSheetId="8">#REF!</definedName>
    <definedName name="Print_Area_MI">#REF!</definedName>
    <definedName name="PRINTALLPM">'Data Sheet'!$A$72:$A$144</definedName>
    <definedName name="SAL" hidden="1">{"SCHEDULE M",#N/A,FALSE,"ORSCHM12"}</definedName>
    <definedName name="SCH.034" localSheetId="10">#REF!</definedName>
    <definedName name="SCH.034" localSheetId="11">#REF!</definedName>
    <definedName name="SCH.034" localSheetId="7">#REF!</definedName>
    <definedName name="SCH.034" localSheetId="8">#REF!</definedName>
    <definedName name="SCH.034">#REF!</definedName>
    <definedName name="Sch_M_Cum" localSheetId="10">#REF!</definedName>
    <definedName name="Sch_M_Cum" localSheetId="11">#REF!</definedName>
    <definedName name="Sch_M_Cum" localSheetId="7">#REF!</definedName>
    <definedName name="Sch_M_Cum" localSheetId="8">#REF!</definedName>
    <definedName name="Sch_M_Cum">#REF!</definedName>
    <definedName name="Sch_M_CurrMth" localSheetId="10">#REF!</definedName>
    <definedName name="Sch_M_CurrMth" localSheetId="11">#REF!</definedName>
    <definedName name="Sch_M_CurrMth" localSheetId="7">#REF!</definedName>
    <definedName name="Sch_M_CurrMth" localSheetId="8">#REF!</definedName>
    <definedName name="Sch_M_CurrMth">#REF!</definedName>
    <definedName name="Sch_M_Prior_P" localSheetId="10">#REF!</definedName>
    <definedName name="Sch_M_Prior_P" localSheetId="11">#REF!</definedName>
    <definedName name="Sch_M_Prior_P" localSheetId="7">#REF!</definedName>
    <definedName name="Sch_M_Prior_P" localSheetId="8">#REF!</definedName>
    <definedName name="Sch_M_Prior_P">#REF!</definedName>
    <definedName name="SCH402A" localSheetId="10">#REF!</definedName>
    <definedName name="SCH402A" localSheetId="11">#REF!</definedName>
    <definedName name="SCH402A" localSheetId="7">#REF!</definedName>
    <definedName name="SCH402A" localSheetId="8">#REF!</definedName>
    <definedName name="SCH402A">#REF!</definedName>
    <definedName name="ss" localSheetId="10">'[11]216'!#REF!</definedName>
    <definedName name="ss" localSheetId="11">'[11]216'!#REF!</definedName>
    <definedName name="ss" localSheetId="7">'[11]216'!#REF!</definedName>
    <definedName name="ss" localSheetId="8">'[11]216'!#REF!</definedName>
    <definedName name="ss">'[11]216'!#REF!</definedName>
    <definedName name="Substation" localSheetId="10">#REF!</definedName>
    <definedName name="Substation" localSheetId="11">#REF!</definedName>
    <definedName name="Substation" localSheetId="7">#REF!</definedName>
    <definedName name="Substation" localSheetId="8">#REF!</definedName>
    <definedName name="Substation">#REF!</definedName>
    <definedName name="TRANS\STG" localSheetId="10">#REF!</definedName>
    <definedName name="TRANS\STG" localSheetId="11">#REF!</definedName>
    <definedName name="TRANS\STG" localSheetId="7">#REF!</definedName>
    <definedName name="TRANS\STG" localSheetId="8">#REF!</definedName>
    <definedName name="TRANS\STG">#REF!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</definedNames>
  <calcPr fullCalcOnLoad="1"/>
</workbook>
</file>

<file path=xl/sharedStrings.xml><?xml version="1.0" encoding="utf-8"?>
<sst xmlns="http://schemas.openxmlformats.org/spreadsheetml/2006/main" count="384" uniqueCount="294">
  <si>
    <t>DIRECTIONS CONCERNING VERIFICATION OF THIS REPORT</t>
  </si>
  <si>
    <t>VERIFICATION.</t>
  </si>
  <si>
    <t>ss.:</t>
  </si>
  <si>
    <t xml:space="preserve">   State of   ________________________________________________</t>
  </si>
  <si>
    <t xml:space="preserve">   County of ________________________________________________</t>
  </si>
  <si>
    <t xml:space="preserve">   ______________________________________________________________________ being duly sworn deposes and says:</t>
  </si>
  <si>
    <t xml:space="preserve">   I am the ________________________________________________________ of ________________________________</t>
  </si>
  <si>
    <t>(Here insert the official title of the deponent.)</t>
  </si>
  <si>
    <t xml:space="preserve">        Here insert the exact name of the respondent.)</t>
  </si>
  <si>
    <t>(signature)</t>
  </si>
  <si>
    <t xml:space="preserve">  a _______________________________________________</t>
  </si>
  <si>
    <t xml:space="preserve">   My commission expires ___________________, 20___</t>
  </si>
  <si>
    <t>__________________________________________________</t>
  </si>
  <si>
    <t>(signature of officer authorized to administer oaths.)</t>
  </si>
  <si>
    <t xml:space="preserve">   _____________ day of ___________________, 20_____</t>
  </si>
  <si>
    <t>The foregoing oath must be executed and this report filed with the State of New York, Department of Public Service, Public Service</t>
  </si>
  <si>
    <t>ANNUAL REPORT</t>
  </si>
  <si>
    <t>OF</t>
  </si>
  <si>
    <t>(Address of principal business office at end of year)</t>
  </si>
  <si>
    <t>FOR THE</t>
  </si>
  <si>
    <t>TO THE</t>
  </si>
  <si>
    <t>STATE OF NEW YORK</t>
  </si>
  <si>
    <t>PUBLIC SERVICE COMMISSION</t>
  </si>
  <si>
    <t>Name, title, address and telephone number (including area code), of</t>
  </si>
  <si>
    <t>the person to contact concerning this report:</t>
  </si>
  <si>
    <t>Instructions for this sheet:</t>
  </si>
  <si>
    <t>information will carry to other sheets in the file.</t>
  </si>
  <si>
    <t>the print range. This can be corrected by one of two methods: selecting a smaller font size</t>
  </si>
  <si>
    <t>on the specific sheet, or delete some spaces on the combined string below.</t>
  </si>
  <si>
    <t>Please fill in the following:</t>
  </si>
  <si>
    <t>Respondent's exact legal name:</t>
  </si>
  <si>
    <t xml:space="preserve"> </t>
  </si>
  <si>
    <t>Address line 1:</t>
  </si>
  <si>
    <t>Address line 2:</t>
  </si>
  <si>
    <t>Sample</t>
  </si>
  <si>
    <t>For the period starting:</t>
  </si>
  <si>
    <t>For the year ended:</t>
  </si>
  <si>
    <t>Date of Report:</t>
  </si>
  <si>
    <t>Lightly Regulated Companies</t>
  </si>
  <si>
    <t>GENERAL INSTRUCTIONS</t>
  </si>
  <si>
    <t>other reports should not be made to take the place of required entries except as otherwise specifically authorized.</t>
  </si>
  <si>
    <t>This report form is designed to cover the calendar year.  If the respondent makes a report for any other period,</t>
  </si>
  <si>
    <t>the appropriate cancellations of printed dates must be made.  When operations cease during the year because of</t>
  </si>
  <si>
    <t>the disposition of property, the balance sheet and supporting schedules should consist of balances and items</t>
  </si>
  <si>
    <t xml:space="preserve">immediately prior to transfer (for accounting purposes), and the income statement and supporting schedules </t>
  </si>
  <si>
    <t>should be to the date of such transfer (for accounting purposes).  If the books are not closed as of that date,</t>
  </si>
  <si>
    <t>the data in this report should be supported by information set forth in, or as a part of, the respondent's books of</t>
  </si>
  <si>
    <t>account.</t>
  </si>
  <si>
    <t>Cents are to be omitted on all schedules except where they apply to averages and figures per unit where cents are</t>
  </si>
  <si>
    <t>important.  The amounts shown on all supporting schedules shall agree with the item in the statement they support.</t>
  </si>
  <si>
    <t xml:space="preserve">  OFFICERS AND MANAGEMENT</t>
  </si>
  <si>
    <t>2.  If voting power was not in proportion of the number of shares held, give full particulars.</t>
  </si>
  <si>
    <t>Preferred</t>
  </si>
  <si>
    <t>provided for in this form.  Where information called for herein is not given, state fully the reason for its omission.</t>
  </si>
  <si>
    <t>York, as provided by statutes of the said State.</t>
  </si>
  <si>
    <t>Manager of Operations</t>
  </si>
  <si>
    <t>Telephone Number                                         (d)</t>
  </si>
  <si>
    <t xml:space="preserve">Name                                                                                       (b)                                                                            </t>
  </si>
  <si>
    <t>CONTROL OF STOCK CORPORATIONS</t>
  </si>
  <si>
    <t xml:space="preserve">ELECTRIC PLANT </t>
  </si>
  <si>
    <t xml:space="preserve">GAS PLANT </t>
  </si>
  <si>
    <t>(Lightly Regulated Companies)</t>
  </si>
  <si>
    <t>Item                                                                                                                     (a)</t>
  </si>
  <si>
    <t>Item                                                                                                                                               (a)</t>
  </si>
  <si>
    <t>Lightly Regulated Generation Facilities</t>
  </si>
  <si>
    <t xml:space="preserve">If it is necessary or desirable to insert additional statements for the purpose of further explanation of  </t>
  </si>
  <si>
    <t>Name of Generation Unit:</t>
  </si>
  <si>
    <t>Summer Capability (MW)</t>
  </si>
  <si>
    <t>Winter Capability (MW)</t>
  </si>
  <si>
    <t>Minimum Generation Level (MW)</t>
  </si>
  <si>
    <t>Total Available Hours</t>
  </si>
  <si>
    <t>Total Synchronous Hours</t>
  </si>
  <si>
    <t>Hours of Planned Maintenance Outage</t>
  </si>
  <si>
    <t>Hours on Forced Outage</t>
  </si>
  <si>
    <t>Hours on Partial Forced Outage</t>
  </si>
  <si>
    <t>Average Full Load Heat Rate (btu/kWh)</t>
  </si>
  <si>
    <t>DMNC Test (MW)</t>
  </si>
  <si>
    <t>Generation Unit Annual Operational Data</t>
  </si>
  <si>
    <t>Location of Generation Unit:</t>
  </si>
  <si>
    <t>Reservoirs, Dams and Waterways</t>
  </si>
  <si>
    <t>Real Property</t>
  </si>
  <si>
    <t>Generation Units</t>
  </si>
  <si>
    <t>Production Equipment and Wells</t>
  </si>
  <si>
    <t>Gas Delivery Lines</t>
  </si>
  <si>
    <t>Structures</t>
  </si>
  <si>
    <t>Electric Delivery Lines</t>
  </si>
  <si>
    <t>Steam Production Equipment</t>
  </si>
  <si>
    <t xml:space="preserve"> are correct statements in all material respects regarding the business affairs of the respondent,  and the financial statements and other financial information</t>
  </si>
  <si>
    <t xml:space="preserve"> contained in this annual report conform in all material respects to the respondent's books and records kept in accordance with its accounting practices.</t>
  </si>
  <si>
    <t xml:space="preserve">    in and for the state and county above named, this</t>
  </si>
  <si>
    <t xml:space="preserve">   </t>
  </si>
  <si>
    <t>(Affix seal or stamp)</t>
  </si>
  <si>
    <t>Section 66, subdivision 5, and Section 80, subdivision 5, of the Public Service Law, contain the following: "it shall be the duty of every …</t>
  </si>
  <si>
    <t xml:space="preserve">    </t>
  </si>
  <si>
    <t xml:space="preserve"> treasurer, secretary, manager, or receiver, if any,  or by the person required to file the same."</t>
  </si>
  <si>
    <t>The deponent shall specify those portions of the foregoing report concerning which the deponent does not possess actual knowledge,</t>
  </si>
  <si>
    <t xml:space="preserve"> identifying them by page numbers and schedules where indicated below.  If the portion  excepted is only a part of a schedule, the numbers of the lines </t>
  </si>
  <si>
    <t xml:space="preserve"> excepted must also be shown.   </t>
  </si>
  <si>
    <t xml:space="preserve"> As to the foregoing matters stated upon my information and belief instead of my knowledge, I believe the annual report to be true in all material respects.  </t>
  </si>
  <si>
    <t xml:space="preserve"> The sources of my information and belief as to the matters not stated upon my knowledge are as follows:</t>
  </si>
  <si>
    <t>Site Specific Revenues and Expenses</t>
  </si>
  <si>
    <t>Name of Holding Company:</t>
  </si>
  <si>
    <t>Name of Generation Subsidiary:</t>
  </si>
  <si>
    <t>Location of Generation Site:</t>
  </si>
  <si>
    <t>Amount  (Annually/End of Reporting Period)                                                                                                                                                                       (b)</t>
  </si>
  <si>
    <t>Other Revenues</t>
  </si>
  <si>
    <t>Accumulated Depreciation</t>
  </si>
  <si>
    <t>Fuel Expense</t>
  </si>
  <si>
    <t>Fuel Inventory</t>
  </si>
  <si>
    <t xml:space="preserve">   Subscribe and sworn to before me,                                                                                                               </t>
  </si>
  <si>
    <t>______________________________</t>
  </si>
  <si>
    <t>line Numbers, where needed, shown on the margin of each sheet.  This also applies to all special or unusual entries not</t>
  </si>
  <si>
    <t>Every annual report should in all particulars be complete in itself, and reference to reports of former years or to</t>
  </si>
  <si>
    <t>the beginning and the end of the period must be clearly stated on the front cover, and throughout the report</t>
  </si>
  <si>
    <t xml:space="preserve"> [lightly regulated gas, electric and steam] corporation to file with the Commission an annual report, verified by the oath of the president, vice president,</t>
  </si>
  <si>
    <t>Balance at</t>
  </si>
  <si>
    <t>Line</t>
  </si>
  <si>
    <t>Title of Account</t>
  </si>
  <si>
    <t>Beg. of Year</t>
  </si>
  <si>
    <t>End of Year</t>
  </si>
  <si>
    <t>No.</t>
  </si>
  <si>
    <t>(a)</t>
  </si>
  <si>
    <t>(c)</t>
  </si>
  <si>
    <t>OTHER PROPERTY AND INVESTMENTS</t>
  </si>
  <si>
    <t>CURRENT AND ACCRUED ASSETS</t>
  </si>
  <si>
    <t>DEFERRED DEBITS</t>
  </si>
  <si>
    <t>COMPARATIVE BALANCE SHEET (LIABILITIES AND OTHER CREDITS)</t>
  </si>
  <si>
    <t>PROPRIETARY CAPITAL</t>
  </si>
  <si>
    <t>LONG-TERM DEBT</t>
  </si>
  <si>
    <t>OTHER NONCURRENT LIABILITIES</t>
  </si>
  <si>
    <t>CURRENT AND ACCRUED LIABILITIES</t>
  </si>
  <si>
    <t>DEFERRED CREDITS</t>
  </si>
  <si>
    <t>This Report is:</t>
  </si>
  <si>
    <t xml:space="preserve">  Year of Report</t>
  </si>
  <si>
    <t>STATEMENT OF INCOME FOR THE YEAR</t>
  </si>
  <si>
    <t>Current Year</t>
  </si>
  <si>
    <t>TOTAL</t>
  </si>
  <si>
    <t>Account</t>
  </si>
  <si>
    <t>Construction Work in Progress</t>
  </si>
  <si>
    <t>(Less) Accum. Prov. for Depr. Amort. Depl.</t>
  </si>
  <si>
    <t xml:space="preserve">(Less) Accum. Prov. for Depr. and Amort. </t>
  </si>
  <si>
    <t xml:space="preserve">Investments in Associated Companies </t>
  </si>
  <si>
    <t xml:space="preserve">Investment in Subsidiary Companies </t>
  </si>
  <si>
    <t>Other Investments</t>
  </si>
  <si>
    <t>Special Funds</t>
  </si>
  <si>
    <t>Notes Receivable</t>
  </si>
  <si>
    <t xml:space="preserve">(Less) Accum. Prov. for Uncollectible Acct.-Credit </t>
  </si>
  <si>
    <t xml:space="preserve">Notes Receivable from Associated Companies </t>
  </si>
  <si>
    <t xml:space="preserve">Fuel Stock </t>
  </si>
  <si>
    <t xml:space="preserve">Plant Materials and Operating Supplies </t>
  </si>
  <si>
    <t xml:space="preserve">Merchandise </t>
  </si>
  <si>
    <t xml:space="preserve">Other Materials and Supplies </t>
  </si>
  <si>
    <t xml:space="preserve">Prepayments </t>
  </si>
  <si>
    <t>Interest and Dividends Receivable</t>
  </si>
  <si>
    <t xml:space="preserve">Rents Receivable </t>
  </si>
  <si>
    <t xml:space="preserve">Miscellaneous Current and Accrued Assets </t>
  </si>
  <si>
    <t xml:space="preserve">Unamortized Debt Expense </t>
  </si>
  <si>
    <t xml:space="preserve">Extraordinary Property Losses </t>
  </si>
  <si>
    <t>Clearing Account</t>
  </si>
  <si>
    <t xml:space="preserve">Miscellaneous Deferred Debits </t>
  </si>
  <si>
    <t xml:space="preserve">Accumulated Deferred Income Taxes </t>
  </si>
  <si>
    <t xml:space="preserve">Common Stock Issued </t>
  </si>
  <si>
    <t xml:space="preserve">Preferred Stock Issued </t>
  </si>
  <si>
    <t xml:space="preserve">Premium on Capital Stock </t>
  </si>
  <si>
    <t xml:space="preserve">Other Paid-in Capital </t>
  </si>
  <si>
    <t xml:space="preserve">Retained Earnings </t>
  </si>
  <si>
    <t xml:space="preserve">Unappropriated Undistributed Subsidiary Earnings </t>
  </si>
  <si>
    <t xml:space="preserve">Bonds </t>
  </si>
  <si>
    <t xml:space="preserve">Advances from Associated Companies </t>
  </si>
  <si>
    <t xml:space="preserve">Other Long-Term Debt </t>
  </si>
  <si>
    <t xml:space="preserve">Obligations Under Capital Leases - Noncurrent </t>
  </si>
  <si>
    <t xml:space="preserve">Accumulated Miscellaneous Operating Provisions </t>
  </si>
  <si>
    <t xml:space="preserve">Notes Payable </t>
  </si>
  <si>
    <t xml:space="preserve">Accounts Payable </t>
  </si>
  <si>
    <t xml:space="preserve">Taxes Accrued </t>
  </si>
  <si>
    <t xml:space="preserve">Interest Accrued </t>
  </si>
  <si>
    <t xml:space="preserve">Dividends Declared </t>
  </si>
  <si>
    <t xml:space="preserve">Matured Long-Term Debt </t>
  </si>
  <si>
    <t xml:space="preserve">Miscellaneous Current and Accrued Liabilities </t>
  </si>
  <si>
    <t xml:space="preserve">Obligations Under Capital Leases - Current </t>
  </si>
  <si>
    <t xml:space="preserve">Accumulated Deferred Investment Tax Credits </t>
  </si>
  <si>
    <t xml:space="preserve">Other Deferred Credits </t>
  </si>
  <si>
    <t xml:space="preserve">       Depreciation Expense </t>
  </si>
  <si>
    <t xml:space="preserve">       Taxes Other Than Income Taxes </t>
  </si>
  <si>
    <t xml:space="preserve">       Income Taxes -- Federal </t>
  </si>
  <si>
    <t>Inventories</t>
  </si>
  <si>
    <t xml:space="preserve">       Operation and Maintenance Expenses</t>
  </si>
  <si>
    <t>TOTAL Proprietary Capital (Enter Total of lines 2 thru 7)</t>
  </si>
  <si>
    <t xml:space="preserve">       Amortizations </t>
  </si>
  <si>
    <t xml:space="preserve">       Provision for Deferred Income Taxes - Net </t>
  </si>
  <si>
    <t xml:space="preserve">       Gains/Losses - Net</t>
  </si>
  <si>
    <t xml:space="preserve">                                           COMPARATIVE BALANCE SHEET (ASSETS AND OTHER DEBITS)</t>
  </si>
  <si>
    <t>TOTAL Other Property and Investments (Total of lines 8-9, 10-13)</t>
  </si>
  <si>
    <t>TOTAL Long-Term Debt (Enter Total of Lines 10 thru 12)</t>
  </si>
  <si>
    <t>TOTAL Other Noncurrent Liabilities (Enter Total of lines 15 thru 16)</t>
  </si>
  <si>
    <t>Number of voting shares held (date) ______________________</t>
  </si>
  <si>
    <t>Description                                                                                                                                                                                                                                                                             (b)</t>
  </si>
  <si>
    <t>Chief Executive Officer</t>
  </si>
  <si>
    <t>Emergency Contact</t>
  </si>
  <si>
    <t>Title                                                               (a)</t>
  </si>
  <si>
    <r>
      <rPr>
        <sz val="11"/>
        <color indexed="8"/>
        <rFont val="Arial"/>
        <family val="2"/>
      </rPr>
      <t>Name of Respondent</t>
    </r>
  </si>
  <si>
    <t>(1) [  ] An Original</t>
  </si>
  <si>
    <t>(2) [  ] A Resubmission</t>
  </si>
  <si>
    <t xml:space="preserve">If not incorporated, identify below each partner/member/other owner holding more than a 10% interest in the lightly regulated company </t>
  </si>
  <si>
    <t>Supply a separate sheet for each generation subsidiary that is classified by the holding company as a separate subsidiary.</t>
  </si>
  <si>
    <t xml:space="preserve">No. of Retail Service Connections </t>
  </si>
  <si>
    <t>Name of Shareholder                                                                                                                                                                          (a)</t>
  </si>
  <si>
    <t>obtained an order providing for lightened regulation from the Public Service Commission of the State of New</t>
  </si>
  <si>
    <t>schedules, they should be properly identified electronically.  Inserts for each schedule should be numbered and</t>
  </si>
  <si>
    <t xml:space="preserve">Common                        (b) </t>
  </si>
  <si>
    <t>First                                                           (c)</t>
  </si>
  <si>
    <t>Second                                                                            (d)</t>
  </si>
  <si>
    <t xml:space="preserve">Other securities with voting power                                                                          (e)            </t>
  </si>
  <si>
    <t>(if so organized)</t>
  </si>
  <si>
    <t>1.  Show the requested information concerning shareholders of the respondent who at the date of the latest closing of the stock-book prior to the actual filing of this report held ten per centum or more of the voting capital stock or the respondent.  If the stock-book was not closed within one year, show such shareholders as of the end of the year.</t>
  </si>
  <si>
    <t>(b)</t>
  </si>
  <si>
    <t>If a holding company, identify New York subsidiaries and their relationship to respondent below</t>
  </si>
  <si>
    <t xml:space="preserve">STEAM PLANT </t>
  </si>
  <si>
    <t>Steam Delivery Lines</t>
  </si>
  <si>
    <t>Amount  (Annually by Reporting Year)                                                                                                                                                                                                         (b)</t>
  </si>
  <si>
    <t>making this Report, and the size of that interest as of the end of the reporting year.</t>
  </si>
  <si>
    <t xml:space="preserve"> I have examined the foregoing annual report of the said company which consists of  ___ printed pages, being pages ___ to ___, both</t>
  </si>
  <si>
    <t xml:space="preserve"> inclusive and insert pages ___, and to the best of my knowledge, information and belief all statements of fact contained in this annual report </t>
  </si>
  <si>
    <t>Commission, Albany, N.Y. 12223, on or before July 1, next following the end of year of reporting.</t>
  </si>
  <si>
    <r>
      <t xml:space="preserve">The word </t>
    </r>
    <r>
      <rPr>
        <i/>
        <sz val="10"/>
        <rFont val="Arial"/>
        <family val="2"/>
      </rPr>
      <t xml:space="preserve">respondent, </t>
    </r>
    <r>
      <rPr>
        <sz val="10"/>
        <rFont val="Arial"/>
        <family val="2"/>
      </rPr>
      <t xml:space="preserve">wherever used in this report, means the person, firm, association, company, partnership, </t>
    </r>
  </si>
  <si>
    <t>or corporation in whose behalf the report is made.</t>
  </si>
  <si>
    <t>LIGHTLY REGULATED</t>
  </si>
  <si>
    <t>Gas, Electric and Steam Companies</t>
  </si>
  <si>
    <t>Plant</t>
  </si>
  <si>
    <t>TOTAL Plant (Enter Total of lines 2 and 3)</t>
  </si>
  <si>
    <t>Net Plant (Enter Total of line 4 less 5)</t>
  </si>
  <si>
    <t>Cash and Cash Equivalents</t>
  </si>
  <si>
    <t xml:space="preserve">Accrued Revenues </t>
  </si>
  <si>
    <t xml:space="preserve">                </t>
  </si>
  <si>
    <t>This form of annual report is for those electric companies, gas companies and steam companies that have</t>
  </si>
  <si>
    <t>PLANT</t>
  </si>
  <si>
    <t xml:space="preserve">Other Property </t>
  </si>
  <si>
    <t xml:space="preserve">Accounts Receivable </t>
  </si>
  <si>
    <t xml:space="preserve">Receivables from Assoc. Companies </t>
  </si>
  <si>
    <t>TOTAL Current and Accrued Assets (Enter Total of lines 16 thru 31)</t>
  </si>
  <si>
    <t>TOTAL Deferred Debits (Enter Total of lines 34 thru 38)</t>
  </si>
  <si>
    <t xml:space="preserve">     TOTAL Assets and Other Debits (Enter Total of lines 6, 14, 32, 39)</t>
  </si>
  <si>
    <t xml:space="preserve">Payables to Associated Companies </t>
  </si>
  <si>
    <t xml:space="preserve">Other Liabilities </t>
  </si>
  <si>
    <t>TOTAL Revenue (Enter Total of lines 2-3)</t>
  </si>
  <si>
    <t xml:space="preserve">                              -- Other </t>
  </si>
  <si>
    <t xml:space="preserve">       Investment Tax Credit Adj.</t>
  </si>
  <si>
    <t xml:space="preserve">       Interest Expense</t>
  </si>
  <si>
    <t xml:space="preserve">       Extraordinary Income</t>
  </si>
  <si>
    <t xml:space="preserve">       Extraordinary Deductions</t>
  </si>
  <si>
    <t xml:space="preserve">       Amortization of Debt Discount/Expense</t>
  </si>
  <si>
    <r>
      <rPr>
        <sz val="11"/>
        <color indexed="8"/>
        <rFont val="Arial"/>
        <family val="2"/>
      </rPr>
      <t>Name of Respondent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</si>
  <si>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*</t>
  </si>
  <si>
    <r>
      <t xml:space="preserve">Name of Respondent </t>
    </r>
    <r>
      <rPr>
        <b/>
        <sz val="12"/>
        <color indexed="8"/>
        <rFont val="Arial"/>
        <family val="2"/>
      </rPr>
      <t>*</t>
    </r>
  </si>
  <si>
    <t>Supply a separate sheet for each generation unit that is classified by the New York Independent System Operator as a separate unit.</t>
  </si>
  <si>
    <t>REVENUES</t>
  </si>
  <si>
    <t xml:space="preserve">       Operating Revenues </t>
  </si>
  <si>
    <t xml:space="preserve">       Other Revenues</t>
  </si>
  <si>
    <t>EXPENSES</t>
  </si>
  <si>
    <t>TOTAL Expenses (Enter Total of lines 6-11)</t>
  </si>
  <si>
    <t>OTHER INCOME AND DEDUCTIONS/EXTRAORDINARY ITEMS</t>
  </si>
  <si>
    <t>Net Income before Income Taxes (Enter Total of lines 13 and 18)</t>
  </si>
  <si>
    <t>INCOME TAXES</t>
  </si>
  <si>
    <t>TOTAL Income Taxes (Enter Total of lines 21 thru 24)</t>
  </si>
  <si>
    <t xml:space="preserve">Net Income (Enter Total of line 19 less 25)  </t>
  </si>
  <si>
    <t>Net Other Income and Deductions (Enter Total of lines 15 and 16 less line 17)</t>
  </si>
  <si>
    <t>Net Operating Income (Enter Total of line 4 less 12)</t>
  </si>
  <si>
    <t xml:space="preserve">Fill in your name, address and appropriate dates in the designated area below so that this </t>
  </si>
  <si>
    <t>1/1/2011</t>
  </si>
  <si>
    <t>12/31/2011</t>
  </si>
  <si>
    <t>7/1/2012</t>
  </si>
  <si>
    <t xml:space="preserve">    Previous Year**</t>
  </si>
  <si>
    <t>**</t>
  </si>
  <si>
    <t>The prior year figures need not be provided in the first year of reporting.</t>
  </si>
  <si>
    <t xml:space="preserve">If the respondent's name is long, the "Year ended December 31, 20__" may over pass </t>
  </si>
  <si>
    <t>Other Expenses</t>
  </si>
  <si>
    <t>Provide a separate sheet for each separate site listed at Page 7.</t>
  </si>
  <si>
    <t xml:space="preserve">Address (U.S mail &amp; E-mail)                                            (c) </t>
  </si>
  <si>
    <t xml:space="preserve">Name of Respondent* </t>
  </si>
  <si>
    <t>Name of Respondent</t>
  </si>
  <si>
    <t>TOTAL Current and Accrued Liabilities (Enter Total of lines 19 - 27)</t>
  </si>
  <si>
    <t>TOTAL Deferred Credits (Enter Total of lines 30 thru 33)</t>
  </si>
  <si>
    <t xml:space="preserve">     TOTAL Liabilities and Other Credits (Enter Total of lines 8, 13, 17, 28 and 34)</t>
  </si>
  <si>
    <t xml:space="preserve">Capacity  Revenues </t>
  </si>
  <si>
    <t>Energy and Ancillary Services Revenues</t>
  </si>
  <si>
    <t xml:space="preserve">Net Plant in Service </t>
  </si>
  <si>
    <t xml:space="preserve">Property Taxes </t>
  </si>
  <si>
    <t xml:space="preserve">On Site O&amp;M  </t>
  </si>
  <si>
    <t xml:space="preserve">Depreciation Charged to Reporting Period </t>
  </si>
  <si>
    <t xml:space="preserve">The Annual Report should be filed electronically through the Department of Public Service’s Document and Matter </t>
  </si>
  <si>
    <t xml:space="preserve">Management System (DMM) by choosing the existing Matter Number, 13-01288.  The verification page is to be </t>
  </si>
  <si>
    <t xml:space="preserve">signed by the authorized company representative, notarized and filed electronically with the Annual Report.  Please </t>
  </si>
  <si>
    <t xml:space="preserve">email Secretary@dps.ny.gov with questions pertaining to filing.  To register with DMM, go to </t>
  </si>
  <si>
    <t>http://www.dps.ny.gov/e-file/registration.html.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</si>
</sst>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#,##0.0_);\(#,##0.0\)"/>
    <numFmt numFmtId="167" formatCode="&quot;$&quot;#,##0.0000_);\(&quot;$&quot;#,##0.0000\)"/>
    <numFmt numFmtId="168" formatCode="#,##0.0000_);\(#,##0.0000\)"/>
    <numFmt numFmtId="169" formatCode="0.000%"/>
    <numFmt numFmtId="170" formatCode="0.0000_)"/>
    <numFmt numFmtId="171" formatCode="&quot;$&quot;#,##0.000_);\(&quot;$&quot;#,##0.000\)"/>
    <numFmt numFmtId="172" formatCode="0.0_)"/>
    <numFmt numFmtId="173" formatCode="0.00_)"/>
    <numFmt numFmtId="174" formatCode="0.0%"/>
    <numFmt numFmtId="175" formatCode="#,##0.000_);\(#,##0.0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&quot;$&quot;#,##0.00;[Red]&quot;$&quot;#,##0.00"/>
    <numFmt numFmtId="181" formatCode="0.00_);[Red]\(0.00\)"/>
    <numFmt numFmtId="182" formatCode="&quot;$&quot;#,##0.0;[Red]&quot;$&quot;#,##0.0"/>
    <numFmt numFmtId="183" formatCode="&quot;$&quot;#,##0;[Red]&quot;$&quot;#,##0"/>
    <numFmt numFmtId="184" formatCode="&quot;$&quot;#,##0.0_);[Red]\(&quot;$&quot;#,##0.0\)"/>
    <numFmt numFmtId="185" formatCode="0.0_);[Red]\(0.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_)"/>
  </numFmts>
  <fonts count="75">
    <font>
      <sz val="12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28"/>
      <color indexed="12"/>
      <name val="Arial"/>
      <family val="2"/>
    </font>
    <font>
      <sz val="10"/>
      <color indexed="12"/>
      <name val="Arial"/>
      <family val="2"/>
    </font>
    <font>
      <sz val="24"/>
      <color indexed="12"/>
      <name val="Arial"/>
      <family val="2"/>
    </font>
    <font>
      <sz val="18"/>
      <color indexed="12"/>
      <name val="Arial"/>
      <family val="2"/>
    </font>
    <font>
      <u val="single"/>
      <sz val="18"/>
      <color indexed="12"/>
      <name val="Arial"/>
      <family val="2"/>
    </font>
    <font>
      <b/>
      <sz val="16"/>
      <color indexed="9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 MT"/>
      <family val="0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22"/>
        <bgColor indexed="55"/>
      </patternFill>
    </fill>
    <fill>
      <patternFill patternType="lightGray">
        <fgColor indexed="8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04998999834060669"/>
      </right>
      <top style="medium">
        <color indexed="8"/>
      </top>
      <bottom>
        <color indexed="63"/>
      </bottom>
    </border>
    <border>
      <left>
        <color indexed="63"/>
      </left>
      <right style="medium">
        <color theme="1" tint="0.04998999834060669"/>
      </right>
      <top>
        <color indexed="63"/>
      </top>
      <bottom>
        <color indexed="63"/>
      </bottom>
    </border>
    <border>
      <left style="medium">
        <color theme="1" tint="0.0499899983406066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 tint="0.04998999834060669"/>
      </right>
      <top>
        <color indexed="63"/>
      </top>
      <bottom style="thin">
        <color indexed="8"/>
      </bottom>
    </border>
    <border>
      <left style="thin">
        <color theme="1" tint="0.04998999834060669"/>
      </left>
      <right style="medium">
        <color theme="1" tint="0.04998999834060669"/>
      </right>
      <top>
        <color indexed="63"/>
      </top>
      <bottom style="thin">
        <color indexed="8"/>
      </bottom>
    </border>
    <border>
      <left style="medium">
        <color theme="1" tint="0.0499899983406066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 tint="0.04998999834060669"/>
      </right>
      <top>
        <color indexed="63"/>
      </top>
      <bottom>
        <color indexed="63"/>
      </bottom>
    </border>
    <border>
      <left style="medium">
        <color theme="1" tint="0.0499899983406066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 tint="0.04998999834060669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 tint="0.04998999834060669"/>
      </bottom>
    </border>
    <border>
      <left style="thin">
        <color indexed="8"/>
      </left>
      <right style="medium">
        <color theme="1" tint="0.04998999834060669"/>
      </right>
      <top>
        <color indexed="63"/>
      </top>
      <bottom style="medium">
        <color theme="1" tint="0.04998999834060669"/>
      </bottom>
    </border>
    <border>
      <left>
        <color indexed="63"/>
      </left>
      <right style="medium">
        <color theme="1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 tint="0.0499899983406066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 tint="0.0499899983406066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theme="1" tint="0.04998999834060669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/>
    </border>
    <border>
      <left style="medium">
        <color indexed="8"/>
      </left>
      <right style="thin">
        <color theme="1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theme="1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 tint="0.04998999834060669"/>
      </right>
      <top style="thin">
        <color indexed="8"/>
      </top>
      <bottom style="thin">
        <color indexed="8"/>
      </bottom>
    </border>
    <border>
      <left style="medium">
        <color theme="1" tint="0.0499899983406066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 tint="0.0499899983406066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Continuous"/>
      <protection/>
    </xf>
    <xf numFmtId="0" fontId="0" fillId="33" borderId="14" xfId="0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7" fillId="33" borderId="13" xfId="0" applyFont="1" applyFill="1" applyBorder="1" applyAlignment="1" applyProtection="1">
      <alignment horizontal="centerContinuous"/>
      <protection/>
    </xf>
    <xf numFmtId="0" fontId="8" fillId="33" borderId="0" xfId="0" applyFont="1" applyFill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0" fontId="10" fillId="33" borderId="11" xfId="0" applyFont="1" applyFill="1" applyBorder="1" applyAlignment="1" applyProtection="1">
      <alignment horizontal="centerContinuous"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11" fillId="33" borderId="0" xfId="0" applyFont="1" applyFill="1" applyAlignment="1" applyProtection="1">
      <alignment horizontal="centerContinuous"/>
      <protection/>
    </xf>
    <xf numFmtId="0" fontId="11" fillId="33" borderId="14" xfId="0" applyFont="1" applyFill="1" applyBorder="1" applyAlignment="1" applyProtection="1">
      <alignment horizontal="centerContinuous"/>
      <protection/>
    </xf>
    <xf numFmtId="0" fontId="12" fillId="33" borderId="15" xfId="0" applyFont="1" applyFill="1" applyBorder="1" applyAlignment="1" applyProtection="1">
      <alignment horizontal="centerContinuous"/>
      <protection/>
    </xf>
    <xf numFmtId="0" fontId="0" fillId="33" borderId="15" xfId="0" applyFont="1" applyFill="1" applyBorder="1" applyAlignment="1" applyProtection="1">
      <alignment horizontal="centerContinuous"/>
      <protection/>
    </xf>
    <xf numFmtId="0" fontId="13" fillId="33" borderId="13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centerContinuous"/>
      <protection/>
    </xf>
    <xf numFmtId="0" fontId="15" fillId="33" borderId="13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 horizontal="centerContinuous"/>
      <protection/>
    </xf>
    <xf numFmtId="0" fontId="16" fillId="33" borderId="0" xfId="0" applyFont="1" applyFill="1" applyAlignment="1" applyProtection="1">
      <alignment horizontal="centerContinuous"/>
      <protection/>
    </xf>
    <xf numFmtId="0" fontId="17" fillId="33" borderId="0" xfId="0" applyFont="1" applyFill="1" applyAlignment="1" applyProtection="1">
      <alignment horizontal="centerContinuous"/>
      <protection/>
    </xf>
    <xf numFmtId="0" fontId="9" fillId="33" borderId="16" xfId="0" applyFont="1" applyFill="1" applyBorder="1" applyAlignment="1" applyProtection="1">
      <alignment horizontal="centerContinuous"/>
      <protection/>
    </xf>
    <xf numFmtId="0" fontId="0" fillId="33" borderId="16" xfId="0" applyFont="1" applyFill="1" applyBorder="1" applyAlignment="1" applyProtection="1">
      <alignment horizontal="centerContinuous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8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3" fillId="35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4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7" fillId="0" borderId="0" xfId="0" applyFont="1" applyFill="1" applyAlignment="1">
      <alignment horizontal="centerContinuous"/>
    </xf>
    <xf numFmtId="0" fontId="19" fillId="34" borderId="19" xfId="0" applyFont="1" applyFill="1" applyBorder="1" applyAlignment="1" applyProtection="1">
      <alignment/>
      <protection locked="0"/>
    </xf>
    <xf numFmtId="0" fontId="28" fillId="35" borderId="0" xfId="0" applyFont="1" applyFill="1" applyAlignment="1" applyProtection="1">
      <alignment horizontal="center"/>
      <protection locked="0"/>
    </xf>
    <xf numFmtId="0" fontId="24" fillId="0" borderId="19" xfId="0" applyFont="1" applyBorder="1" applyAlignment="1" applyProtection="1">
      <alignment/>
      <protection locked="0"/>
    </xf>
    <xf numFmtId="0" fontId="24" fillId="36" borderId="19" xfId="0" applyFont="1" applyFill="1" applyBorder="1" applyAlignment="1" applyProtection="1">
      <alignment/>
      <protection locked="0"/>
    </xf>
    <xf numFmtId="0" fontId="29" fillId="37" borderId="19" xfId="0" applyFont="1" applyFill="1" applyBorder="1" applyAlignment="1" applyProtection="1">
      <alignment/>
      <protection locked="0"/>
    </xf>
    <xf numFmtId="0" fontId="24" fillId="37" borderId="19" xfId="0" applyFont="1" applyFill="1" applyBorder="1" applyAlignment="1" applyProtection="1">
      <alignment/>
      <protection locked="0"/>
    </xf>
    <xf numFmtId="0" fontId="30" fillId="37" borderId="19" xfId="0" applyFont="1" applyFill="1" applyBorder="1" applyAlignment="1" applyProtection="1">
      <alignment/>
      <protection locked="0"/>
    </xf>
    <xf numFmtId="0" fontId="29" fillId="36" borderId="19" xfId="0" applyFont="1" applyFill="1" applyBorder="1" applyAlignment="1" applyProtection="1">
      <alignment/>
      <protection locked="0"/>
    </xf>
    <xf numFmtId="0" fontId="30" fillId="36" borderId="19" xfId="0" applyFont="1" applyFill="1" applyBorder="1" applyAlignment="1" applyProtection="1">
      <alignment/>
      <protection locked="0"/>
    </xf>
    <xf numFmtId="0" fontId="25" fillId="36" borderId="19" xfId="0" applyFont="1" applyFill="1" applyBorder="1" applyAlignment="1" applyProtection="1">
      <alignment/>
      <protection locked="0"/>
    </xf>
    <xf numFmtId="0" fontId="21" fillId="36" borderId="19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9" fillId="36" borderId="19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36" borderId="19" xfId="0" applyFont="1" applyFill="1" applyBorder="1" applyAlignment="1" applyProtection="1">
      <alignment/>
      <protection locked="0"/>
    </xf>
    <xf numFmtId="49" fontId="24" fillId="0" borderId="19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left"/>
      <protection locked="0"/>
    </xf>
    <xf numFmtId="0" fontId="13" fillId="37" borderId="19" xfId="0" applyFont="1" applyFill="1" applyBorder="1" applyAlignment="1" applyProtection="1">
      <alignment/>
      <protection locked="0"/>
    </xf>
    <xf numFmtId="0" fontId="19" fillId="37" borderId="19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0" fillId="38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Continuous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33" fillId="0" borderId="0" xfId="0" applyFont="1" applyAlignment="1">
      <alignment/>
    </xf>
    <xf numFmtId="0" fontId="33" fillId="0" borderId="13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0" xfId="58" applyFont="1">
      <alignment/>
      <protection/>
    </xf>
    <xf numFmtId="0" fontId="1" fillId="0" borderId="10" xfId="58" applyFont="1" applyBorder="1" applyAlignment="1" applyProtection="1">
      <alignment horizontal="left"/>
      <protection/>
    </xf>
    <xf numFmtId="0" fontId="1" fillId="0" borderId="11" xfId="58" applyFont="1" applyBorder="1" applyProtection="1">
      <alignment/>
      <protection/>
    </xf>
    <xf numFmtId="0" fontId="1" fillId="0" borderId="12" xfId="58" applyFont="1" applyBorder="1" applyProtection="1">
      <alignment/>
      <protection/>
    </xf>
    <xf numFmtId="0" fontId="1" fillId="0" borderId="13" xfId="58" applyFont="1" applyBorder="1" applyProtection="1">
      <alignment/>
      <protection/>
    </xf>
    <xf numFmtId="0" fontId="1" fillId="0" borderId="0" xfId="58" applyFont="1" applyProtection="1">
      <alignment/>
      <protection/>
    </xf>
    <xf numFmtId="0" fontId="1" fillId="0" borderId="14" xfId="58" applyFont="1" applyBorder="1" applyProtection="1">
      <alignment/>
      <protection/>
    </xf>
    <xf numFmtId="0" fontId="1" fillId="0" borderId="0" xfId="58" applyFont="1" applyAlignment="1" applyProtection="1">
      <alignment horizontal="centerContinuous"/>
      <protection/>
    </xf>
    <xf numFmtId="0" fontId="1" fillId="0" borderId="14" xfId="58" applyFont="1" applyBorder="1" applyAlignment="1" applyProtection="1">
      <alignment horizontal="centerContinuous"/>
      <protection/>
    </xf>
    <xf numFmtId="0" fontId="1" fillId="0" borderId="0" xfId="58" applyFont="1" applyAlignment="1" applyProtection="1">
      <alignment/>
      <protection/>
    </xf>
    <xf numFmtId="0" fontId="1" fillId="0" borderId="14" xfId="58" applyFont="1" applyBorder="1" applyAlignment="1" applyProtection="1">
      <alignment/>
      <protection/>
    </xf>
    <xf numFmtId="0" fontId="1" fillId="0" borderId="0" xfId="58" applyFont="1" applyAlignment="1" applyProtection="1">
      <alignment horizontal="left"/>
      <protection/>
    </xf>
    <xf numFmtId="0" fontId="1" fillId="0" borderId="14" xfId="58" applyFont="1" applyBorder="1" applyAlignment="1" applyProtection="1">
      <alignment horizontal="left"/>
      <protection/>
    </xf>
    <xf numFmtId="0" fontId="1" fillId="0" borderId="0" xfId="58" applyFont="1" applyAlignment="1" applyProtection="1">
      <alignment horizontal="center"/>
      <protection/>
    </xf>
    <xf numFmtId="0" fontId="1" fillId="0" borderId="0" xfId="58" applyFont="1" applyBorder="1" applyProtection="1">
      <alignment/>
      <protection/>
    </xf>
    <xf numFmtId="0" fontId="1" fillId="0" borderId="17" xfId="58" applyFont="1" applyBorder="1" applyProtection="1">
      <alignment/>
      <protection/>
    </xf>
    <xf numFmtId="0" fontId="1" fillId="0" borderId="15" xfId="58" applyFont="1" applyBorder="1" applyProtection="1">
      <alignment/>
      <protection/>
    </xf>
    <xf numFmtId="0" fontId="1" fillId="0" borderId="18" xfId="58" applyFont="1" applyBorder="1" applyProtection="1">
      <alignment/>
      <protection/>
    </xf>
    <xf numFmtId="0" fontId="0" fillId="0" borderId="0" xfId="58" applyFont="1" applyProtection="1">
      <alignment/>
      <protection/>
    </xf>
    <xf numFmtId="0" fontId="0" fillId="0" borderId="0" xfId="58">
      <alignment/>
      <protection/>
    </xf>
    <xf numFmtId="0" fontId="1" fillId="0" borderId="13" xfId="58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49" fontId="33" fillId="0" borderId="0" xfId="0" applyNumberFormat="1" applyFont="1" applyBorder="1" applyAlignment="1" applyProtection="1">
      <alignment/>
      <protection/>
    </xf>
    <xf numFmtId="0" fontId="33" fillId="0" borderId="0" xfId="0" applyFont="1" applyBorder="1" applyAlignment="1" applyProtection="1">
      <alignment vertical="top" wrapText="1"/>
      <protection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/>
      <protection/>
    </xf>
    <xf numFmtId="0" fontId="33" fillId="0" borderId="20" xfId="0" applyFont="1" applyBorder="1" applyAlignment="1" applyProtection="1">
      <alignment horizontal="center"/>
      <protection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4" xfId="0" applyFont="1" applyBorder="1" applyAlignment="1" applyProtection="1">
      <alignment/>
      <protection/>
    </xf>
    <xf numFmtId="0" fontId="33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43" fontId="0" fillId="0" borderId="0" xfId="42" applyFont="1" applyBorder="1" applyAlignment="1" applyProtection="1">
      <alignment/>
      <protection/>
    </xf>
    <xf numFmtId="179" fontId="0" fillId="0" borderId="0" xfId="42" applyNumberFormat="1" applyFont="1" applyBorder="1" applyAlignment="1" applyProtection="1">
      <alignment/>
      <protection/>
    </xf>
    <xf numFmtId="186" fontId="0" fillId="0" borderId="0" xfId="42" applyNumberFormat="1" applyFont="1" applyBorder="1" applyAlignment="1">
      <alignment/>
    </xf>
    <xf numFmtId="43" fontId="0" fillId="0" borderId="26" xfId="42" applyFont="1" applyBorder="1" applyAlignment="1" applyProtection="1">
      <alignment horizontal="center" vertical="center" wrapText="1"/>
      <protection/>
    </xf>
    <xf numFmtId="1" fontId="0" fillId="0" borderId="26" xfId="42" applyNumberFormat="1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1" fontId="0" fillId="0" borderId="26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8" fillId="39" borderId="30" xfId="0" applyFont="1" applyFill="1" applyBorder="1" applyAlignment="1">
      <alignment horizontal="centerContinuous"/>
    </xf>
    <xf numFmtId="5" fontId="38" fillId="0" borderId="29" xfId="0" applyNumberFormat="1" applyFont="1" applyBorder="1" applyAlignment="1" applyProtection="1">
      <alignment/>
      <protection/>
    </xf>
    <xf numFmtId="37" fontId="38" fillId="0" borderId="29" xfId="0" applyNumberFormat="1" applyFont="1" applyBorder="1" applyAlignment="1" applyProtection="1">
      <alignment/>
      <protection/>
    </xf>
    <xf numFmtId="37" fontId="38" fillId="0" borderId="30" xfId="0" applyNumberFormat="1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37" fontId="38" fillId="0" borderId="0" xfId="0" applyNumberFormat="1" applyFont="1" applyAlignment="1" applyProtection="1">
      <alignment horizontal="centerContinuous"/>
      <protection/>
    </xf>
    <xf numFmtId="37" fontId="38" fillId="0" borderId="0" xfId="0" applyNumberFormat="1" applyFont="1" applyAlignment="1" applyProtection="1">
      <alignment/>
      <protection/>
    </xf>
    <xf numFmtId="5" fontId="38" fillId="0" borderId="30" xfId="0" applyNumberFormat="1" applyFont="1" applyBorder="1" applyAlignment="1" applyProtection="1">
      <alignment/>
      <protection/>
    </xf>
    <xf numFmtId="37" fontId="38" fillId="0" borderId="27" xfId="0" applyNumberFormat="1" applyFont="1" applyBorder="1" applyAlignment="1" applyProtection="1">
      <alignment/>
      <protection/>
    </xf>
    <xf numFmtId="5" fontId="38" fillId="0" borderId="0" xfId="0" applyNumberFormat="1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31" xfId="0" applyFont="1" applyBorder="1" applyAlignment="1" applyProtection="1">
      <alignment horizontal="centerContinuous"/>
      <protection/>
    </xf>
    <xf numFmtId="0" fontId="30" fillId="0" borderId="0" xfId="0" applyFont="1" applyAlignment="1" applyProtection="1">
      <alignment horizontal="centerContinuous"/>
      <protection/>
    </xf>
    <xf numFmtId="0" fontId="30" fillId="0" borderId="31" xfId="0" applyFont="1" applyBorder="1" applyAlignment="1" applyProtection="1">
      <alignment horizontal="left"/>
      <protection/>
    </xf>
    <xf numFmtId="37" fontId="30" fillId="40" borderId="30" xfId="0" applyNumberFormat="1" applyFont="1" applyFill="1" applyBorder="1" applyAlignment="1" applyProtection="1">
      <alignment/>
      <protection/>
    </xf>
    <xf numFmtId="37" fontId="30" fillId="0" borderId="0" xfId="0" applyNumberFormat="1" applyFont="1" applyAlignment="1" applyProtection="1">
      <alignment horizontal="centerContinuous"/>
      <protection/>
    </xf>
    <xf numFmtId="37" fontId="30" fillId="0" borderId="30" xfId="0" applyNumberFormat="1" applyFont="1" applyBorder="1" applyAlignment="1" applyProtection="1">
      <alignment/>
      <protection/>
    </xf>
    <xf numFmtId="37" fontId="30" fillId="0" borderId="27" xfId="0" applyNumberFormat="1" applyFont="1" applyBorder="1" applyAlignment="1" applyProtection="1">
      <alignment horizontal="center"/>
      <protection/>
    </xf>
    <xf numFmtId="37" fontId="30" fillId="0" borderId="27" xfId="0" applyNumberFormat="1" applyFont="1" applyBorder="1" applyAlignment="1" applyProtection="1">
      <alignment/>
      <protection/>
    </xf>
    <xf numFmtId="0" fontId="30" fillId="0" borderId="31" xfId="0" applyFont="1" applyBorder="1" applyAlignment="1" applyProtection="1">
      <alignment horizontal="center"/>
      <protection/>
    </xf>
    <xf numFmtId="5" fontId="30" fillId="0" borderId="30" xfId="0" applyNumberFormat="1" applyFont="1" applyBorder="1" applyAlignment="1" applyProtection="1">
      <alignment/>
      <protection/>
    </xf>
    <xf numFmtId="37" fontId="3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30" fillId="0" borderId="0" xfId="0" applyFont="1" applyBorder="1" applyAlignment="1" applyProtection="1">
      <alignment/>
      <protection/>
    </xf>
    <xf numFmtId="0" fontId="38" fillId="39" borderId="31" xfId="0" applyFont="1" applyFill="1" applyBorder="1" applyAlignment="1">
      <alignment horizontal="centerContinuous"/>
    </xf>
    <xf numFmtId="43" fontId="38" fillId="0" borderId="32" xfId="42" applyFont="1" applyBorder="1" applyAlignment="1" applyProtection="1">
      <alignment horizontal="right"/>
      <protection/>
    </xf>
    <xf numFmtId="0" fontId="37" fillId="0" borderId="33" xfId="0" applyFont="1" applyBorder="1" applyAlignment="1">
      <alignment horizontal="centerContinuous"/>
    </xf>
    <xf numFmtId="0" fontId="38" fillId="0" borderId="34" xfId="0" applyFont="1" applyBorder="1" applyAlignment="1">
      <alignment horizontal="centerContinuous"/>
    </xf>
    <xf numFmtId="37" fontId="38" fillId="0" borderId="35" xfId="0" applyNumberFormat="1" applyFont="1" applyBorder="1" applyAlignment="1" applyProtection="1">
      <alignment/>
      <protection/>
    </xf>
    <xf numFmtId="37" fontId="38" fillId="0" borderId="36" xfId="0" applyNumberFormat="1" applyFont="1" applyBorder="1" applyAlignment="1" applyProtection="1">
      <alignment/>
      <protection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39" fontId="38" fillId="39" borderId="39" xfId="0" applyNumberFormat="1" applyFont="1" applyFill="1" applyBorder="1" applyAlignment="1" applyProtection="1">
      <alignment horizontal="centerContinuous"/>
      <protection/>
    </xf>
    <xf numFmtId="5" fontId="38" fillId="0" borderId="39" xfId="0" applyNumberFormat="1" applyFont="1" applyBorder="1" applyAlignment="1" applyProtection="1">
      <alignment/>
      <protection/>
    </xf>
    <xf numFmtId="37" fontId="38" fillId="0" borderId="39" xfId="0" applyNumberFormat="1" applyFont="1" applyBorder="1" applyAlignment="1" applyProtection="1">
      <alignment/>
      <protection/>
    </xf>
    <xf numFmtId="37" fontId="38" fillId="0" borderId="40" xfId="0" applyNumberFormat="1" applyFont="1" applyBorder="1" applyAlignment="1" applyProtection="1">
      <alignment/>
      <protection/>
    </xf>
    <xf numFmtId="43" fontId="38" fillId="0" borderId="41" xfId="42" applyFont="1" applyBorder="1" applyAlignment="1" applyProtection="1">
      <alignment horizontal="right"/>
      <protection/>
    </xf>
    <xf numFmtId="0" fontId="38" fillId="0" borderId="42" xfId="0" applyFont="1" applyBorder="1" applyAlignment="1">
      <alignment horizontal="centerContinuous"/>
    </xf>
    <xf numFmtId="37" fontId="38" fillId="0" borderId="43" xfId="0" applyNumberFormat="1" applyFont="1" applyBorder="1" applyAlignment="1" applyProtection="1">
      <alignment/>
      <protection/>
    </xf>
    <xf numFmtId="37" fontId="30" fillId="0" borderId="3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33" fillId="0" borderId="44" xfId="0" applyFont="1" applyBorder="1" applyAlignment="1">
      <alignment/>
    </xf>
    <xf numFmtId="0" fontId="36" fillId="0" borderId="45" xfId="0" applyFont="1" applyBorder="1" applyAlignment="1" applyProtection="1">
      <alignment/>
      <protection/>
    </xf>
    <xf numFmtId="0" fontId="36" fillId="0" borderId="13" xfId="0" applyFont="1" applyBorder="1" applyAlignment="1" applyProtection="1">
      <alignment horizontal="center"/>
      <protection/>
    </xf>
    <xf numFmtId="0" fontId="36" fillId="0" borderId="46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47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wrapText="1"/>
      <protection/>
    </xf>
    <xf numFmtId="0" fontId="0" fillId="0" borderId="45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0" fontId="36" fillId="0" borderId="48" xfId="0" applyFont="1" applyBorder="1" applyAlignment="1" applyProtection="1">
      <alignment/>
      <protection/>
    </xf>
    <xf numFmtId="0" fontId="36" fillId="0" borderId="48" xfId="0" applyFont="1" applyBorder="1" applyAlignment="1">
      <alignment/>
    </xf>
    <xf numFmtId="0" fontId="36" fillId="0" borderId="45" xfId="0" applyFont="1" applyBorder="1" applyAlignment="1">
      <alignment/>
    </xf>
    <xf numFmtId="49" fontId="36" fillId="0" borderId="45" xfId="0" applyNumberFormat="1" applyFont="1" applyBorder="1" applyAlignment="1" applyProtection="1">
      <alignment/>
      <protection/>
    </xf>
    <xf numFmtId="0" fontId="36" fillId="0" borderId="46" xfId="0" applyFont="1" applyBorder="1" applyAlignment="1">
      <alignment/>
    </xf>
    <xf numFmtId="0" fontId="39" fillId="0" borderId="26" xfId="0" applyFont="1" applyBorder="1" applyAlignment="1" applyProtection="1">
      <alignment/>
      <protection/>
    </xf>
    <xf numFmtId="164" fontId="36" fillId="0" borderId="49" xfId="0" applyNumberFormat="1" applyFont="1" applyBorder="1" applyAlignment="1" applyProtection="1">
      <alignment horizontal="center"/>
      <protection/>
    </xf>
    <xf numFmtId="49" fontId="0" fillId="0" borderId="44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centerContinuous"/>
      <protection/>
    </xf>
    <xf numFmtId="0" fontId="30" fillId="0" borderId="0" xfId="0" applyFont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/>
    </xf>
    <xf numFmtId="0" fontId="39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/>
      <protection/>
    </xf>
    <xf numFmtId="0" fontId="0" fillId="0" borderId="51" xfId="0" applyFont="1" applyBorder="1" applyAlignment="1">
      <alignment/>
    </xf>
    <xf numFmtId="0" fontId="39" fillId="0" borderId="44" xfId="0" applyFont="1" applyBorder="1" applyAlignment="1" applyProtection="1">
      <alignment/>
      <protection/>
    </xf>
    <xf numFmtId="164" fontId="36" fillId="0" borderId="44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37" fontId="30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33" fillId="0" borderId="24" xfId="0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30" fillId="0" borderId="52" xfId="0" applyFont="1" applyBorder="1" applyAlignment="1" applyProtection="1">
      <alignment/>
      <protection/>
    </xf>
    <xf numFmtId="0" fontId="30" fillId="0" borderId="53" xfId="0" applyFont="1" applyBorder="1" applyAlignment="1" applyProtection="1">
      <alignment/>
      <protection/>
    </xf>
    <xf numFmtId="0" fontId="30" fillId="0" borderId="54" xfId="0" applyFont="1" applyBorder="1" applyAlignment="1" applyProtection="1">
      <alignment/>
      <protection/>
    </xf>
    <xf numFmtId="49" fontId="0" fillId="0" borderId="55" xfId="0" applyNumberFormat="1" applyFont="1" applyBorder="1" applyAlignment="1" applyProtection="1">
      <alignment horizontal="center"/>
      <protection/>
    </xf>
    <xf numFmtId="0" fontId="30" fillId="0" borderId="56" xfId="0" applyFont="1" applyBorder="1" applyAlignment="1" applyProtection="1">
      <alignment horizontal="centerContinuous"/>
      <protection/>
    </xf>
    <xf numFmtId="0" fontId="30" fillId="0" borderId="57" xfId="0" applyFont="1" applyBorder="1" applyAlignment="1" applyProtection="1">
      <alignment/>
      <protection/>
    </xf>
    <xf numFmtId="0" fontId="30" fillId="0" borderId="57" xfId="0" applyFont="1" applyBorder="1" applyAlignment="1" applyProtection="1">
      <alignment horizontal="center"/>
      <protection/>
    </xf>
    <xf numFmtId="0" fontId="30" fillId="0" borderId="58" xfId="0" applyFont="1" applyBorder="1" applyAlignment="1" applyProtection="1">
      <alignment/>
      <protection/>
    </xf>
    <xf numFmtId="37" fontId="30" fillId="0" borderId="58" xfId="0" applyNumberFormat="1" applyFont="1" applyBorder="1" applyAlignment="1" applyProtection="1">
      <alignment/>
      <protection/>
    </xf>
    <xf numFmtId="0" fontId="30" fillId="0" borderId="59" xfId="0" applyFont="1" applyBorder="1" applyAlignment="1" applyProtection="1">
      <alignment/>
      <protection/>
    </xf>
    <xf numFmtId="37" fontId="30" fillId="40" borderId="55" xfId="0" applyNumberFormat="1" applyFont="1" applyFill="1" applyBorder="1" applyAlignment="1" applyProtection="1">
      <alignment/>
      <protection/>
    </xf>
    <xf numFmtId="5" fontId="30" fillId="0" borderId="55" xfId="0" applyNumberFormat="1" applyFont="1" applyBorder="1" applyAlignment="1" applyProtection="1">
      <alignment/>
      <protection/>
    </xf>
    <xf numFmtId="37" fontId="30" fillId="0" borderId="55" xfId="0" applyNumberFormat="1" applyFont="1" applyBorder="1" applyAlignment="1" applyProtection="1">
      <alignment/>
      <protection/>
    </xf>
    <xf numFmtId="37" fontId="30" fillId="0" borderId="60" xfId="0" applyNumberFormat="1" applyFont="1" applyBorder="1" applyAlignment="1" applyProtection="1">
      <alignment/>
      <protection/>
    </xf>
    <xf numFmtId="5" fontId="30" fillId="0" borderId="61" xfId="0" applyNumberFormat="1" applyFont="1" applyBorder="1" applyAlignment="1" applyProtection="1">
      <alignment/>
      <protection/>
    </xf>
    <xf numFmtId="5" fontId="30" fillId="0" borderId="62" xfId="0" applyNumberFormat="1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0" fillId="0" borderId="49" xfId="0" applyFont="1" applyBorder="1" applyAlignment="1">
      <alignment/>
    </xf>
    <xf numFmtId="0" fontId="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7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3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39" fillId="0" borderId="20" xfId="0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23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47" xfId="0" applyFont="1" applyBorder="1" applyAlignment="1" applyProtection="1">
      <alignment horizontal="center" vertical="center" wrapText="1"/>
      <protection/>
    </xf>
    <xf numFmtId="0" fontId="30" fillId="0" borderId="30" xfId="0" applyFont="1" applyBorder="1" applyAlignment="1">
      <alignment horizontal="centerContinuous"/>
    </xf>
    <xf numFmtId="0" fontId="1" fillId="0" borderId="67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30" fillId="0" borderId="68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 horizontal="left"/>
      <protection/>
    </xf>
    <xf numFmtId="0" fontId="30" fillId="0" borderId="69" xfId="0" applyFont="1" applyBorder="1" applyAlignment="1" applyProtection="1">
      <alignment horizontal="left"/>
      <protection/>
    </xf>
    <xf numFmtId="0" fontId="30" fillId="0" borderId="70" xfId="0" applyFont="1" applyBorder="1" applyAlignment="1" applyProtection="1">
      <alignment horizontal="left"/>
      <protection/>
    </xf>
    <xf numFmtId="37" fontId="30" fillId="0" borderId="71" xfId="0" applyNumberFormat="1" applyFont="1" applyBorder="1" applyAlignment="1" applyProtection="1">
      <alignment/>
      <protection/>
    </xf>
    <xf numFmtId="37" fontId="30" fillId="0" borderId="72" xfId="0" applyNumberFormat="1" applyFont="1" applyBorder="1" applyAlignment="1" applyProtection="1">
      <alignment/>
      <protection/>
    </xf>
    <xf numFmtId="37" fontId="30" fillId="0" borderId="73" xfId="0" applyNumberFormat="1" applyFont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left"/>
      <protection/>
    </xf>
    <xf numFmtId="0" fontId="30" fillId="0" borderId="74" xfId="0" applyFont="1" applyFill="1" applyBorder="1" applyAlignment="1" applyProtection="1">
      <alignment horizontal="left"/>
      <protection/>
    </xf>
    <xf numFmtId="0" fontId="30" fillId="0" borderId="32" xfId="0" applyFont="1" applyFill="1" applyBorder="1" applyAlignment="1" applyProtection="1">
      <alignment horizontal="left"/>
      <protection/>
    </xf>
    <xf numFmtId="37" fontId="30" fillId="0" borderId="75" xfId="0" applyNumberFormat="1" applyFont="1" applyBorder="1" applyAlignment="1" applyProtection="1">
      <alignment/>
      <protection/>
    </xf>
    <xf numFmtId="0" fontId="10" fillId="0" borderId="76" xfId="0" applyFont="1" applyFill="1" applyBorder="1" applyAlignment="1" applyProtection="1">
      <alignment horizontal="left"/>
      <protection/>
    </xf>
    <xf numFmtId="37" fontId="30" fillId="0" borderId="77" xfId="0" applyNumberFormat="1" applyFont="1" applyBorder="1" applyAlignment="1" applyProtection="1">
      <alignment/>
      <protection/>
    </xf>
    <xf numFmtId="0" fontId="30" fillId="0" borderId="78" xfId="0" applyFont="1" applyBorder="1" applyAlignment="1">
      <alignment horizontal="centerContinuous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30" fillId="0" borderId="72" xfId="0" applyFont="1" applyBorder="1" applyAlignment="1" applyProtection="1">
      <alignment horizontal="left"/>
      <protection/>
    </xf>
    <xf numFmtId="0" fontId="0" fillId="0" borderId="44" xfId="0" applyFont="1" applyBorder="1" applyAlignment="1">
      <alignment horizontal="left"/>
    </xf>
    <xf numFmtId="49" fontId="0" fillId="0" borderId="44" xfId="0" applyNumberFormat="1" applyFont="1" applyBorder="1" applyAlignment="1" applyProtection="1">
      <alignment horizontal="center"/>
      <protection/>
    </xf>
    <xf numFmtId="0" fontId="30" fillId="0" borderId="79" xfId="0" applyFont="1" applyBorder="1" applyAlignment="1" applyProtection="1">
      <alignment/>
      <protection/>
    </xf>
    <xf numFmtId="0" fontId="30" fillId="0" borderId="80" xfId="0" applyFont="1" applyBorder="1" applyAlignment="1" applyProtection="1">
      <alignment horizontal="left"/>
      <protection/>
    </xf>
    <xf numFmtId="0" fontId="30" fillId="0" borderId="81" xfId="0" applyFont="1" applyBorder="1" applyAlignment="1" applyProtection="1">
      <alignment/>
      <protection/>
    </xf>
    <xf numFmtId="0" fontId="30" fillId="0" borderId="82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0" fontId="30" fillId="0" borderId="49" xfId="0" applyFont="1" applyBorder="1" applyAlignment="1" applyProtection="1">
      <alignment/>
      <protection/>
    </xf>
    <xf numFmtId="0" fontId="30" fillId="0" borderId="83" xfId="0" applyFont="1" applyBorder="1" applyAlignment="1" applyProtection="1">
      <alignment/>
      <protection/>
    </xf>
    <xf numFmtId="0" fontId="30" fillId="0" borderId="27" xfId="0" applyFont="1" applyBorder="1" applyAlignment="1">
      <alignment horizontal="centerContinuous"/>
    </xf>
    <xf numFmtId="0" fontId="30" fillId="0" borderId="40" xfId="0" applyFont="1" applyBorder="1" applyAlignment="1">
      <alignment horizontal="centerContinuous"/>
    </xf>
    <xf numFmtId="0" fontId="30" fillId="0" borderId="39" xfId="0" applyFont="1" applyBorder="1" applyAlignment="1">
      <alignment horizontal="centerContinuous"/>
    </xf>
    <xf numFmtId="0" fontId="30" fillId="0" borderId="34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31" xfId="0" applyFont="1" applyBorder="1" applyAlignment="1">
      <alignment horizontal="centerContinuous"/>
    </xf>
    <xf numFmtId="0" fontId="10" fillId="0" borderId="31" xfId="0" applyFont="1" applyBorder="1" applyAlignment="1">
      <alignment horizontal="center"/>
    </xf>
    <xf numFmtId="0" fontId="30" fillId="0" borderId="31" xfId="0" applyFont="1" applyBorder="1" applyAlignment="1">
      <alignment horizontal="left"/>
    </xf>
    <xf numFmtId="0" fontId="30" fillId="0" borderId="84" xfId="0" applyFont="1" applyBorder="1" applyAlignment="1">
      <alignment horizontal="left"/>
    </xf>
    <xf numFmtId="0" fontId="10" fillId="0" borderId="85" xfId="0" applyFont="1" applyBorder="1" applyAlignment="1">
      <alignment horizontal="center"/>
    </xf>
    <xf numFmtId="0" fontId="30" fillId="0" borderId="31" xfId="0" applyFont="1" applyFill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164" fontId="0" fillId="0" borderId="49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>
      <alignment horizontal="centerContinuous"/>
    </xf>
    <xf numFmtId="0" fontId="30" fillId="0" borderId="86" xfId="0" applyFont="1" applyBorder="1" applyAlignment="1">
      <alignment horizontal="centerContinuous"/>
    </xf>
    <xf numFmtId="0" fontId="30" fillId="0" borderId="87" xfId="0" applyFont="1" applyBorder="1" applyAlignment="1">
      <alignment/>
    </xf>
    <xf numFmtId="0" fontId="30" fillId="0" borderId="0" xfId="0" applyFont="1" applyAlignment="1">
      <alignment horizontal="centerContinuous"/>
    </xf>
    <xf numFmtId="0" fontId="30" fillId="0" borderId="87" xfId="0" applyFont="1" applyBorder="1" applyAlignment="1">
      <alignment horizontal="centerContinuous"/>
    </xf>
    <xf numFmtId="0" fontId="30" fillId="39" borderId="30" xfId="0" applyFont="1" applyFill="1" applyBorder="1" applyAlignment="1">
      <alignment horizontal="centerContinuous"/>
    </xf>
    <xf numFmtId="39" fontId="30" fillId="39" borderId="39" xfId="0" applyNumberFormat="1" applyFont="1" applyFill="1" applyBorder="1" applyAlignment="1" applyProtection="1">
      <alignment horizontal="centerContinuous"/>
      <protection/>
    </xf>
    <xf numFmtId="5" fontId="30" fillId="0" borderId="29" xfId="0" applyNumberFormat="1" applyFont="1" applyBorder="1" applyAlignment="1" applyProtection="1">
      <alignment/>
      <protection/>
    </xf>
    <xf numFmtId="37" fontId="30" fillId="0" borderId="29" xfId="0" applyNumberFormat="1" applyFont="1" applyBorder="1" applyAlignment="1" applyProtection="1">
      <alignment/>
      <protection/>
    </xf>
    <xf numFmtId="37" fontId="30" fillId="0" borderId="88" xfId="0" applyNumberFormat="1" applyFont="1" applyBorder="1" applyAlignment="1" applyProtection="1">
      <alignment/>
      <protection/>
    </xf>
    <xf numFmtId="37" fontId="30" fillId="0" borderId="32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left"/>
    </xf>
    <xf numFmtId="5" fontId="30" fillId="0" borderId="27" xfId="0" applyNumberFormat="1" applyFont="1" applyBorder="1" applyAlignment="1" applyProtection="1">
      <alignment/>
      <protection/>
    </xf>
    <xf numFmtId="5" fontId="30" fillId="0" borderId="28" xfId="0" applyNumberFormat="1" applyFont="1" applyBorder="1" applyAlignment="1" applyProtection="1">
      <alignment/>
      <protection/>
    </xf>
    <xf numFmtId="0" fontId="30" fillId="39" borderId="70" xfId="0" applyFont="1" applyFill="1" applyBorder="1" applyAlignment="1">
      <alignment horizontal="centerContinuous"/>
    </xf>
    <xf numFmtId="39" fontId="30" fillId="39" borderId="19" xfId="0" applyNumberFormat="1" applyFont="1" applyFill="1" applyBorder="1" applyAlignment="1" applyProtection="1">
      <alignment horizontal="centerContinuous"/>
      <protection/>
    </xf>
    <xf numFmtId="0" fontId="30" fillId="0" borderId="89" xfId="0" applyFont="1" applyBorder="1" applyAlignment="1">
      <alignment horizontal="center"/>
    </xf>
    <xf numFmtId="0" fontId="30" fillId="0" borderId="35" xfId="0" applyFont="1" applyBorder="1" applyAlignment="1">
      <alignment/>
    </xf>
    <xf numFmtId="5" fontId="30" fillId="0" borderId="35" xfId="0" applyNumberFormat="1" applyFont="1" applyBorder="1" applyAlignment="1" applyProtection="1">
      <alignment/>
      <protection/>
    </xf>
    <xf numFmtId="5" fontId="30" fillId="0" borderId="88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37" fontId="30" fillId="0" borderId="0" xfId="0" applyNumberFormat="1" applyFont="1" applyBorder="1" applyAlignment="1" applyProtection="1">
      <alignment horizontal="centerContinuous"/>
      <protection/>
    </xf>
    <xf numFmtId="0" fontId="30" fillId="0" borderId="0" xfId="0" applyFont="1" applyAlignment="1">
      <alignment horizontal="left"/>
    </xf>
    <xf numFmtId="0" fontId="30" fillId="0" borderId="90" xfId="0" applyFont="1" applyBorder="1" applyAlignment="1" applyProtection="1">
      <alignment/>
      <protection/>
    </xf>
    <xf numFmtId="0" fontId="0" fillId="0" borderId="31" xfId="0" applyFont="1" applyBorder="1" applyAlignment="1">
      <alignment wrapText="1"/>
    </xf>
    <xf numFmtId="0" fontId="30" fillId="0" borderId="59" xfId="0" applyFont="1" applyBorder="1" applyAlignment="1" applyProtection="1">
      <alignment horizontal="center"/>
      <protection/>
    </xf>
    <xf numFmtId="0" fontId="30" fillId="0" borderId="91" xfId="0" applyFont="1" applyBorder="1" applyAlignment="1" applyProtection="1">
      <alignment/>
      <protection/>
    </xf>
    <xf numFmtId="0" fontId="30" fillId="0" borderId="92" xfId="0" applyFont="1" applyBorder="1" applyAlignment="1" applyProtection="1">
      <alignment/>
      <protection/>
    </xf>
    <xf numFmtId="0" fontId="30" fillId="0" borderId="93" xfId="0" applyFont="1" applyBorder="1" applyAlignment="1" applyProtection="1">
      <alignment horizontal="left"/>
      <protection/>
    </xf>
    <xf numFmtId="0" fontId="30" fillId="0" borderId="44" xfId="0" applyFont="1" applyBorder="1" applyAlignment="1" applyProtection="1">
      <alignment/>
      <protection/>
    </xf>
    <xf numFmtId="164" fontId="0" fillId="0" borderId="44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94" xfId="0" applyFont="1" applyBorder="1" applyAlignment="1" applyProtection="1">
      <alignment/>
      <protection/>
    </xf>
    <xf numFmtId="0" fontId="0" fillId="0" borderId="9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96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97" xfId="0" applyFont="1" applyBorder="1" applyAlignment="1" applyProtection="1">
      <alignment/>
      <protection/>
    </xf>
    <xf numFmtId="0" fontId="0" fillId="0" borderId="98" xfId="0" applyFont="1" applyBorder="1" applyAlignment="1">
      <alignment/>
    </xf>
    <xf numFmtId="0" fontId="0" fillId="0" borderId="24" xfId="0" applyFont="1" applyBorder="1" applyAlignment="1" applyProtection="1">
      <alignment/>
      <protection/>
    </xf>
    <xf numFmtId="0" fontId="0" fillId="0" borderId="44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13" fillId="0" borderId="0" xfId="0" applyFont="1" applyAlignment="1" applyProtection="1">
      <alignment horizontal="centerContinuous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" fillId="0" borderId="15" xfId="58" applyFont="1" applyBorder="1" applyAlignment="1" applyProtection="1">
      <alignment horizontal="left"/>
      <protection/>
    </xf>
    <xf numFmtId="0" fontId="1" fillId="0" borderId="0" xfId="58" applyFont="1" applyAlignment="1" applyProtection="1">
      <alignment horizontal="left"/>
      <protection/>
    </xf>
    <xf numFmtId="0" fontId="1" fillId="0" borderId="14" xfId="58" applyFon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30" fillId="0" borderId="98" xfId="0" applyFont="1" applyBorder="1" applyAlignment="1" applyProtection="1">
      <alignment horizontal="left"/>
      <protection/>
    </xf>
    <xf numFmtId="0" fontId="30" fillId="0" borderId="2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9" xfId="0" applyFont="1" applyBorder="1" applyAlignment="1" applyProtection="1">
      <alignment horizontal="center" wrapText="1"/>
      <protection/>
    </xf>
    <xf numFmtId="0" fontId="0" fillId="0" borderId="10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36" fillId="0" borderId="13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14" xfId="0" applyFont="1" applyBorder="1" applyAlignment="1" applyProtection="1">
      <alignment horizontal="center"/>
      <protection/>
    </xf>
    <xf numFmtId="0" fontId="36" fillId="0" borderId="13" xfId="0" applyFont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0" fillId="0" borderId="6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31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left"/>
      <protection/>
    </xf>
    <xf numFmtId="0" fontId="36" fillId="0" borderId="15" xfId="0" applyFont="1" applyBorder="1" applyAlignment="1" applyProtection="1">
      <alignment horizontal="left"/>
      <protection/>
    </xf>
    <xf numFmtId="0" fontId="36" fillId="0" borderId="18" xfId="0" applyFont="1" applyBorder="1" applyAlignment="1" applyProtection="1">
      <alignment horizontal="left"/>
      <protection/>
    </xf>
    <xf numFmtId="49" fontId="36" fillId="0" borderId="13" xfId="0" applyNumberFormat="1" applyFont="1" applyBorder="1" applyAlignment="1" applyProtection="1">
      <alignment horizontal="left"/>
      <protection/>
    </xf>
    <xf numFmtId="49" fontId="36" fillId="0" borderId="14" xfId="0" applyNumberFormat="1" applyFont="1" applyBorder="1" applyAlignment="1" applyProtection="1">
      <alignment horizontal="left"/>
      <protection/>
    </xf>
    <xf numFmtId="49" fontId="36" fillId="0" borderId="13" xfId="0" applyNumberFormat="1" applyFont="1" applyBorder="1" applyAlignment="1" applyProtection="1">
      <alignment horizontal="center"/>
      <protection/>
    </xf>
    <xf numFmtId="49" fontId="36" fillId="0" borderId="0" xfId="0" applyNumberFormat="1" applyFont="1" applyBorder="1" applyAlignment="1" applyProtection="1">
      <alignment horizontal="center"/>
      <protection/>
    </xf>
    <xf numFmtId="49" fontId="36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/>
      <protection/>
    </xf>
    <xf numFmtId="0" fontId="36" fillId="0" borderId="15" xfId="0" applyFont="1" applyBorder="1" applyAlignment="1" applyProtection="1">
      <alignment horizontal="center"/>
      <protection/>
    </xf>
    <xf numFmtId="0" fontId="36" fillId="0" borderId="1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left"/>
      <protection/>
    </xf>
    <xf numFmtId="0" fontId="36" fillId="0" borderId="12" xfId="0" applyFont="1" applyBorder="1" applyAlignment="1" applyProtection="1">
      <alignment horizontal="left"/>
      <protection/>
    </xf>
    <xf numFmtId="0" fontId="36" fillId="0" borderId="10" xfId="0" applyFont="1" applyBorder="1" applyAlignment="1" applyProtection="1">
      <alignment horizontal="center"/>
      <protection/>
    </xf>
    <xf numFmtId="0" fontId="36" fillId="0" borderId="11" xfId="0" applyFont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36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0" fillId="0" borderId="102" xfId="0" applyFont="1" applyBorder="1" applyAlignment="1" applyProtection="1">
      <alignment horizontal="left"/>
      <protection/>
    </xf>
    <xf numFmtId="0" fontId="30" fillId="0" borderId="83" xfId="0" applyFont="1" applyBorder="1" applyAlignment="1" applyProtection="1">
      <alignment horizontal="left"/>
      <protection/>
    </xf>
    <xf numFmtId="0" fontId="30" fillId="0" borderId="27" xfId="0" applyFont="1" applyBorder="1" applyAlignment="1" applyProtection="1">
      <alignment horizontal="left"/>
      <protection/>
    </xf>
    <xf numFmtId="0" fontId="30" fillId="0" borderId="26" xfId="0" applyFont="1" applyBorder="1" applyAlignment="1" applyProtection="1">
      <alignment horizontal="left"/>
      <protection/>
    </xf>
    <xf numFmtId="0" fontId="30" fillId="0" borderId="72" xfId="0" applyFont="1" applyBorder="1" applyAlignment="1" applyProtection="1">
      <alignment horizontal="left"/>
      <protection/>
    </xf>
    <xf numFmtId="0" fontId="30" fillId="0" borderId="103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3" fillId="0" borderId="0" xfId="0" applyFont="1" applyAlignment="1">
      <alignment horizontal="center"/>
    </xf>
    <xf numFmtId="37" fontId="30" fillId="0" borderId="104" xfId="0" applyNumberFormat="1" applyFont="1" applyBorder="1" applyAlignment="1" applyProtection="1">
      <alignment horizontal="center"/>
      <protection/>
    </xf>
    <xf numFmtId="37" fontId="30" fillId="0" borderId="105" xfId="0" applyNumberFormat="1" applyFont="1" applyBorder="1" applyAlignment="1" applyProtection="1">
      <alignment horizontal="center"/>
      <protection/>
    </xf>
    <xf numFmtId="0" fontId="30" fillId="0" borderId="106" xfId="0" applyFont="1" applyBorder="1" applyAlignment="1" applyProtection="1">
      <alignment horizontal="center"/>
      <protection/>
    </xf>
    <xf numFmtId="0" fontId="30" fillId="0" borderId="107" xfId="0" applyFont="1" applyBorder="1" applyAlignment="1" applyProtection="1">
      <alignment horizontal="center"/>
      <protection/>
    </xf>
    <xf numFmtId="0" fontId="30" fillId="0" borderId="105" xfId="0" applyFont="1" applyBorder="1" applyAlignment="1" applyProtection="1">
      <alignment horizontal="center"/>
      <protection/>
    </xf>
    <xf numFmtId="0" fontId="30" fillId="0" borderId="108" xfId="0" applyFont="1" applyBorder="1" applyAlignment="1" applyProtection="1">
      <alignment horizontal="left"/>
      <protection/>
    </xf>
    <xf numFmtId="0" fontId="30" fillId="0" borderId="109" xfId="0" applyFont="1" applyBorder="1" applyAlignment="1" applyProtection="1">
      <alignment horizontal="left"/>
      <protection/>
    </xf>
    <xf numFmtId="0" fontId="0" fillId="0" borderId="110" xfId="0" applyFont="1" applyBorder="1" applyAlignment="1" applyProtection="1">
      <alignment horizontal="left"/>
      <protection/>
    </xf>
    <xf numFmtId="0" fontId="30" fillId="0" borderId="54" xfId="0" applyFont="1" applyBorder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0" fillId="0" borderId="84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51" xfId="0" applyFont="1" applyBorder="1" applyAlignment="1">
      <alignment horizontal="left"/>
    </xf>
    <xf numFmtId="0" fontId="0" fillId="0" borderId="11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0" fontId="0" fillId="0" borderId="84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0" fontId="0" fillId="0" borderId="0" xfId="0" applyFont="1" applyAlignment="1" applyProtection="1">
      <alignment horizontal="center"/>
      <protection/>
    </xf>
    <xf numFmtId="49" fontId="0" fillId="0" borderId="44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0" fillId="0" borderId="31" xfId="0" applyNumberFormat="1" applyFont="1" applyBorder="1" applyAlignment="1" applyProtection="1">
      <alignment horizontal="center"/>
      <protection/>
    </xf>
    <xf numFmtId="49" fontId="0" fillId="0" borderId="4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107" xfId="0" applyFont="1" applyBorder="1" applyAlignment="1" applyProtection="1">
      <alignment horizontal="center" vertical="center" wrapText="1"/>
      <protection/>
    </xf>
    <xf numFmtId="0" fontId="0" fillId="0" borderId="11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11</xdr:row>
      <xdr:rowOff>228600</xdr:rowOff>
    </xdr:from>
    <xdr:to>
      <xdr:col>7</xdr:col>
      <xdr:colOff>304800</xdr:colOff>
      <xdr:row>14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953125" y="3371850"/>
          <a:ext cx="27622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ps.ny.gov/annual_rpt/Copy%20of%20fercfor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gliusip\Local%20Settings\Temporary%20Internet%20Files\OLK24\FercConedFORMS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ps.ny.gov/annual_rpt/ferc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ps.ny.gov/annual_rpt/ClassCandDfo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neral%20Accounting\2003%20PSC%20ANNUAL%20REPORT\PSCCON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wide\longterm\Annual%20Reports\2009\Combo\Con%20Edison%20Steam%20Report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gliusip\Local%20Settings\Temporary%20Internet%20Files\OLK24\FercConedFORMS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lardif\Local%20Settings\Temporary%20Internet%20Files\OLK4F\Psc2003_UNDER%20CONST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\Fuel%20Oil%20Group\PSC%202003\2003%20gallo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j\Local%20Settings\Temporary%20Internet%20Files\Content.Outlook\1JXRXDNS\PSCFERC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eneral%20Accounting\ConsolidationGroup\JournalEntries\Top%20Sided%20Consolidating\2008\JE_20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7"/>
      <sheetName val="218"/>
      <sheetName val="219"/>
      <sheetName val="221"/>
      <sheetName val="224225"/>
      <sheetName val="227"/>
      <sheetName val="228229"/>
      <sheetName val="230"/>
      <sheetName val="232"/>
      <sheetName val="233"/>
      <sheetName val="234"/>
      <sheetName val="250251"/>
      <sheetName val="252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40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29"/>
      <sheetName val="430"/>
      <sheetName val="431"/>
      <sheetName val="450"/>
      <sheetName val="BOO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port Page"/>
    </sheetNames>
    <sheetDataSet>
      <sheetData sheetId="2">
        <row r="8">
          <cell r="E8">
            <v>70100</v>
          </cell>
          <cell r="F8">
            <v>553535.8</v>
          </cell>
          <cell r="G8">
            <v>934158.1799999999</v>
          </cell>
          <cell r="H8">
            <v>-380622.3799999999</v>
          </cell>
          <cell r="J8">
            <v>8333173.499999998</v>
          </cell>
        </row>
        <row r="9">
          <cell r="E9">
            <v>70210</v>
          </cell>
          <cell r="F9">
            <v>1034510.84</v>
          </cell>
          <cell r="G9">
            <v>968664.25</v>
          </cell>
          <cell r="H9">
            <v>65846.58999999997</v>
          </cell>
          <cell r="J9">
            <v>11549616.839999998</v>
          </cell>
        </row>
        <row r="10">
          <cell r="E10">
            <v>70220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E11">
            <v>70230</v>
          </cell>
          <cell r="F11">
            <v>3608.52</v>
          </cell>
          <cell r="G11">
            <v>22993.079999999998</v>
          </cell>
          <cell r="H11">
            <v>-19384.559999999998</v>
          </cell>
          <cell r="J11">
            <v>96106.09999999998</v>
          </cell>
        </row>
        <row r="12">
          <cell r="E12">
            <v>70300</v>
          </cell>
          <cell r="F12">
            <v>23304101.47</v>
          </cell>
          <cell r="G12">
            <v>40763254.01</v>
          </cell>
          <cell r="H12">
            <v>-17459152.54</v>
          </cell>
          <cell r="J12">
            <v>263362438.57999995</v>
          </cell>
        </row>
        <row r="13">
          <cell r="E13">
            <v>70400</v>
          </cell>
          <cell r="F13">
            <v>1589282.3900000001</v>
          </cell>
          <cell r="G13">
            <v>2746288.3600000013</v>
          </cell>
          <cell r="H13">
            <v>-1157005.9700000011</v>
          </cell>
          <cell r="J13">
            <v>21271021.61</v>
          </cell>
        </row>
        <row r="14">
          <cell r="E14">
            <v>70510</v>
          </cell>
          <cell r="F14">
            <v>695</v>
          </cell>
          <cell r="G14">
            <v>1194.75</v>
          </cell>
          <cell r="H14">
            <v>-499.75</v>
          </cell>
          <cell r="J14">
            <v>36792.85</v>
          </cell>
        </row>
        <row r="15">
          <cell r="E15">
            <v>70520</v>
          </cell>
          <cell r="F15">
            <v>2844853.5399999996</v>
          </cell>
          <cell r="G15">
            <v>2830089.4900000007</v>
          </cell>
          <cell r="H15">
            <v>14764.049999998882</v>
          </cell>
          <cell r="J15">
            <v>31348833.490000013</v>
          </cell>
        </row>
        <row r="16">
          <cell r="E16">
            <v>71000</v>
          </cell>
          <cell r="F16">
            <v>189348</v>
          </cell>
          <cell r="G16">
            <v>189348</v>
          </cell>
          <cell r="H16">
            <v>0</v>
          </cell>
          <cell r="J16">
            <v>2318621</v>
          </cell>
        </row>
        <row r="17">
          <cell r="E17">
            <v>71100</v>
          </cell>
          <cell r="F17">
            <v>4602018.38</v>
          </cell>
          <cell r="G17">
            <v>7550179.78</v>
          </cell>
          <cell r="H17">
            <v>-2948161.4000000004</v>
          </cell>
          <cell r="J17">
            <v>54665328.78</v>
          </cell>
        </row>
        <row r="18">
          <cell r="E18">
            <v>71200</v>
          </cell>
          <cell r="F18">
            <v>-7351.77</v>
          </cell>
          <cell r="G18">
            <v>-1024.1</v>
          </cell>
          <cell r="H18">
            <v>-6327.67</v>
          </cell>
          <cell r="J18">
            <v>-30947.7</v>
          </cell>
        </row>
        <row r="19">
          <cell r="E19">
            <v>28507</v>
          </cell>
          <cell r="F19">
            <v>-61000</v>
          </cell>
          <cell r="G19">
            <v>-4000</v>
          </cell>
          <cell r="H19">
            <v>-57000</v>
          </cell>
          <cell r="J19">
            <v>0</v>
          </cell>
        </row>
        <row r="20">
          <cell r="F20">
            <v>34053602.169999994</v>
          </cell>
          <cell r="G20">
            <v>56001145.8</v>
          </cell>
          <cell r="H20">
            <v>-21947543.63</v>
          </cell>
          <cell r="J20">
            <v>392950985.05</v>
          </cell>
        </row>
        <row r="22">
          <cell r="E22">
            <v>70600</v>
          </cell>
          <cell r="F22">
            <v>541355.3999999999</v>
          </cell>
          <cell r="G22">
            <v>482962.42999999993</v>
          </cell>
          <cell r="H22">
            <v>58392.96999999997</v>
          </cell>
          <cell r="J22">
            <v>6409085.73</v>
          </cell>
        </row>
        <row r="23">
          <cell r="E23">
            <v>70700</v>
          </cell>
          <cell r="F23">
            <v>1049777.58</v>
          </cell>
          <cell r="G23">
            <v>461370.5799999999</v>
          </cell>
          <cell r="H23">
            <v>588407.0000000002</v>
          </cell>
          <cell r="J23">
            <v>5586446.36</v>
          </cell>
        </row>
        <row r="24">
          <cell r="E24">
            <v>70810</v>
          </cell>
          <cell r="F24">
            <v>1417.59</v>
          </cell>
          <cell r="G24">
            <v>22.549999999999997</v>
          </cell>
          <cell r="H24">
            <v>1395.04</v>
          </cell>
          <cell r="J24">
            <v>13342.08</v>
          </cell>
        </row>
        <row r="25">
          <cell r="E25">
            <v>70820</v>
          </cell>
          <cell r="F25">
            <v>648184.9</v>
          </cell>
          <cell r="G25">
            <v>167273.91000000012</v>
          </cell>
          <cell r="H25">
            <v>480910.9899999999</v>
          </cell>
          <cell r="J25">
            <v>6331209.75</v>
          </cell>
        </row>
        <row r="26">
          <cell r="E26">
            <v>70830</v>
          </cell>
          <cell r="F26">
            <v>246014.62000000005</v>
          </cell>
          <cell r="G26">
            <v>63908.57999999998</v>
          </cell>
          <cell r="H26">
            <v>182106.04000000007</v>
          </cell>
          <cell r="J26">
            <v>6759495.6899999995</v>
          </cell>
        </row>
        <row r="27">
          <cell r="E27">
            <v>70840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E28">
            <v>70910</v>
          </cell>
          <cell r="F28">
            <v>0</v>
          </cell>
          <cell r="G28">
            <v>1020.26</v>
          </cell>
          <cell r="H28">
            <v>-1020.26</v>
          </cell>
          <cell r="J28">
            <v>0</v>
          </cell>
        </row>
        <row r="29">
          <cell r="E29">
            <v>70920</v>
          </cell>
          <cell r="F29">
            <v>21883.39</v>
          </cell>
          <cell r="G29">
            <v>22691.96</v>
          </cell>
          <cell r="H29">
            <v>-808.5699999999997</v>
          </cell>
          <cell r="J29">
            <v>842027.7600000001</v>
          </cell>
        </row>
        <row r="30">
          <cell r="E30">
            <v>29807</v>
          </cell>
          <cell r="F30">
            <v>-29000</v>
          </cell>
          <cell r="G30">
            <v>-2000</v>
          </cell>
          <cell r="H30">
            <v>-27000</v>
          </cell>
          <cell r="J30">
            <v>0</v>
          </cell>
        </row>
        <row r="31">
          <cell r="F31">
            <v>2479633.4800000004</v>
          </cell>
          <cell r="G31">
            <v>1197250.27</v>
          </cell>
          <cell r="H31">
            <v>1282383.21</v>
          </cell>
          <cell r="J31">
            <v>25941607.37</v>
          </cell>
        </row>
        <row r="32">
          <cell r="F32">
            <v>36533235.64999999</v>
          </cell>
          <cell r="G32">
            <v>57198396.07</v>
          </cell>
          <cell r="H32">
            <v>-20665160.42</v>
          </cell>
          <cell r="J32">
            <v>418892592.42</v>
          </cell>
        </row>
        <row r="36">
          <cell r="E36">
            <v>75600</v>
          </cell>
          <cell r="F36">
            <v>366061.33</v>
          </cell>
          <cell r="G36">
            <v>401366.69</v>
          </cell>
          <cell r="H36">
            <v>-35305.359999999986</v>
          </cell>
          <cell r="J36">
            <v>4525002.7</v>
          </cell>
        </row>
        <row r="37">
          <cell r="E37">
            <v>75810</v>
          </cell>
          <cell r="F37">
            <v>-347</v>
          </cell>
          <cell r="G37">
            <v>-14.58</v>
          </cell>
          <cell r="H37">
            <v>-332.42</v>
          </cell>
          <cell r="J37">
            <v>-2.759999999999991</v>
          </cell>
        </row>
        <row r="38">
          <cell r="E38">
            <v>76100</v>
          </cell>
          <cell r="F38">
            <v>684673.78</v>
          </cell>
          <cell r="G38">
            <v>247911.96999999994</v>
          </cell>
          <cell r="H38">
            <v>436761.81000000006</v>
          </cell>
          <cell r="J38">
            <v>8532581.819999998</v>
          </cell>
        </row>
        <row r="39">
          <cell r="E39">
            <v>76210</v>
          </cell>
          <cell r="F39">
            <v>36503.14</v>
          </cell>
          <cell r="G39">
            <v>66435.84999999999</v>
          </cell>
          <cell r="H39">
            <v>-29932.709999999992</v>
          </cell>
          <cell r="J39">
            <v>737638.08</v>
          </cell>
        </row>
        <row r="40">
          <cell r="E40">
            <v>76220</v>
          </cell>
          <cell r="F40">
            <v>86799.69</v>
          </cell>
          <cell r="G40">
            <v>73333.84999999999</v>
          </cell>
          <cell r="H40">
            <v>13465.840000000011</v>
          </cell>
          <cell r="J40">
            <v>661832.2100000001</v>
          </cell>
        </row>
        <row r="41">
          <cell r="E41">
            <v>77600</v>
          </cell>
          <cell r="F41">
            <v>24488</v>
          </cell>
          <cell r="G41">
            <v>24488</v>
          </cell>
          <cell r="H41">
            <v>0</v>
          </cell>
          <cell r="J41">
            <v>344587.1</v>
          </cell>
        </row>
        <row r="42">
          <cell r="E42">
            <v>36907</v>
          </cell>
          <cell r="F42">
            <v>-25000</v>
          </cell>
          <cell r="G42">
            <v>-2000</v>
          </cell>
          <cell r="H42">
            <v>-23000</v>
          </cell>
          <cell r="J42">
            <v>0</v>
          </cell>
        </row>
        <row r="43">
          <cell r="F43">
            <v>1173178.94</v>
          </cell>
          <cell r="G43">
            <v>811521.7799999999</v>
          </cell>
          <cell r="H43">
            <v>361657.16</v>
          </cell>
          <cell r="J43">
            <v>14801639.149999999</v>
          </cell>
        </row>
        <row r="45">
          <cell r="E45">
            <v>76400</v>
          </cell>
          <cell r="F45">
            <v>15565.45</v>
          </cell>
          <cell r="G45">
            <v>10664.99</v>
          </cell>
          <cell r="H45">
            <v>4900.460000000001</v>
          </cell>
          <cell r="J45">
            <v>198196.87</v>
          </cell>
        </row>
        <row r="46">
          <cell r="E46">
            <v>76500</v>
          </cell>
          <cell r="F46">
            <v>0</v>
          </cell>
          <cell r="G46">
            <v>5.91</v>
          </cell>
          <cell r="H46">
            <v>-5.91</v>
          </cell>
          <cell r="J46">
            <v>0</v>
          </cell>
        </row>
        <row r="47">
          <cell r="E47">
            <v>76910</v>
          </cell>
          <cell r="F47">
            <v>692680.3000000002</v>
          </cell>
          <cell r="G47">
            <v>1199383.74</v>
          </cell>
          <cell r="H47">
            <v>-506703.4399999998</v>
          </cell>
          <cell r="J47">
            <v>13497857.830000002</v>
          </cell>
        </row>
        <row r="48">
          <cell r="E48">
            <v>76920</v>
          </cell>
          <cell r="F48">
            <v>95404.22</v>
          </cell>
          <cell r="G48">
            <v>37585.06999999999</v>
          </cell>
          <cell r="H48">
            <v>57819.15000000001</v>
          </cell>
          <cell r="J48">
            <v>667957.06</v>
          </cell>
        </row>
        <row r="49">
          <cell r="E49">
            <v>77200</v>
          </cell>
          <cell r="F49">
            <v>106959.04999999999</v>
          </cell>
          <cell r="G49">
            <v>197223.22</v>
          </cell>
          <cell r="H49">
            <v>-90264.17000000001</v>
          </cell>
          <cell r="J49">
            <v>1648403.66</v>
          </cell>
        </row>
        <row r="50">
          <cell r="E50">
            <v>37507</v>
          </cell>
          <cell r="F50">
            <v>-10000</v>
          </cell>
          <cell r="G50">
            <v>-999.99</v>
          </cell>
          <cell r="H50">
            <v>-9000.01</v>
          </cell>
          <cell r="J50">
            <v>0</v>
          </cell>
        </row>
        <row r="51">
          <cell r="F51">
            <v>900609.02</v>
          </cell>
          <cell r="G51">
            <v>1443862.94</v>
          </cell>
          <cell r="H51">
            <v>-543253.92</v>
          </cell>
          <cell r="J51">
            <v>16012415.420000002</v>
          </cell>
        </row>
        <row r="52">
          <cell r="F52">
            <v>2073787.96</v>
          </cell>
          <cell r="G52">
            <v>2255384.7199999997</v>
          </cell>
          <cell r="H52">
            <v>-181596.76</v>
          </cell>
          <cell r="J52">
            <v>30814054.57</v>
          </cell>
        </row>
        <row r="56">
          <cell r="E56">
            <v>90100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E57">
            <v>90200</v>
          </cell>
          <cell r="F57">
            <v>43211.35</v>
          </cell>
          <cell r="G57">
            <v>38468.53</v>
          </cell>
          <cell r="H57">
            <v>4742.82</v>
          </cell>
          <cell r="J57">
            <v>621456.0499999999</v>
          </cell>
        </row>
        <row r="58">
          <cell r="E58">
            <v>90300</v>
          </cell>
          <cell r="F58">
            <v>84982.72</v>
          </cell>
          <cell r="G58">
            <v>-390618.61</v>
          </cell>
          <cell r="H58">
            <v>475601.32999999996</v>
          </cell>
          <cell r="J58">
            <v>1472664.28</v>
          </cell>
        </row>
        <row r="59">
          <cell r="E59">
            <v>90400</v>
          </cell>
          <cell r="F59">
            <v>-22890.17</v>
          </cell>
          <cell r="G59">
            <v>0</v>
          </cell>
          <cell r="H59">
            <v>-22890.17</v>
          </cell>
          <cell r="J59">
            <v>3011780.6</v>
          </cell>
        </row>
        <row r="60">
          <cell r="E60">
            <v>90500</v>
          </cell>
          <cell r="F60">
            <v>8178.95</v>
          </cell>
          <cell r="G60">
            <v>15109.89</v>
          </cell>
          <cell r="H60">
            <v>-6930.94</v>
          </cell>
          <cell r="J60">
            <v>108615.06</v>
          </cell>
        </row>
        <row r="61">
          <cell r="E61">
            <v>38307</v>
          </cell>
          <cell r="F61">
            <v>-3000</v>
          </cell>
          <cell r="G61">
            <v>0</v>
          </cell>
          <cell r="H61">
            <v>-3000</v>
          </cell>
          <cell r="J61">
            <v>0</v>
          </cell>
        </row>
        <row r="63">
          <cell r="E63">
            <v>90900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4">
          <cell r="E64">
            <v>91000</v>
          </cell>
          <cell r="F64">
            <v>59817.03</v>
          </cell>
          <cell r="G64">
            <v>52668.81</v>
          </cell>
          <cell r="H64">
            <v>7148.220000000001</v>
          </cell>
          <cell r="J64">
            <v>676707.19</v>
          </cell>
        </row>
        <row r="65">
          <cell r="E65">
            <v>91100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6">
          <cell r="E66">
            <v>91200</v>
          </cell>
          <cell r="F66">
            <v>50677.49</v>
          </cell>
          <cell r="G66">
            <v>92592.64</v>
          </cell>
          <cell r="H66">
            <v>-41915.15</v>
          </cell>
          <cell r="J66">
            <v>672988.05</v>
          </cell>
        </row>
        <row r="67">
          <cell r="E67">
            <v>39107</v>
          </cell>
          <cell r="F67">
            <v>-3000</v>
          </cell>
          <cell r="G67">
            <v>0.01</v>
          </cell>
          <cell r="H67">
            <v>-3000.01</v>
          </cell>
          <cell r="J67">
            <v>0</v>
          </cell>
        </row>
        <row r="69">
          <cell r="E69">
            <v>91500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E70">
            <v>91600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E71">
            <v>91700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E72">
            <v>91800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4">
          <cell r="E74">
            <v>92000</v>
          </cell>
          <cell r="F74">
            <v>916805.49</v>
          </cell>
          <cell r="G74">
            <v>480606.42</v>
          </cell>
          <cell r="H74">
            <v>436199.07</v>
          </cell>
          <cell r="J74">
            <v>7602416.150000001</v>
          </cell>
        </row>
        <row r="75">
          <cell r="E75">
            <v>92100</v>
          </cell>
          <cell r="F75">
            <v>364820.03</v>
          </cell>
          <cell r="G75">
            <v>401358.33</v>
          </cell>
          <cell r="H75">
            <v>-36538.29999999999</v>
          </cell>
          <cell r="J75">
            <v>2387875.8500000006</v>
          </cell>
        </row>
        <row r="76">
          <cell r="E76">
            <v>92200</v>
          </cell>
          <cell r="F76">
            <v>-302358.86</v>
          </cell>
          <cell r="G76">
            <v>-421393.55</v>
          </cell>
          <cell r="H76">
            <v>119034.69</v>
          </cell>
          <cell r="J76">
            <v>-4757346.26</v>
          </cell>
        </row>
        <row r="77">
          <cell r="E77">
            <v>92300</v>
          </cell>
          <cell r="F77">
            <v>84164.53</v>
          </cell>
          <cell r="G77">
            <v>90923.16</v>
          </cell>
          <cell r="H77">
            <v>-6758.630000000005</v>
          </cell>
          <cell r="J77">
            <v>424875.84</v>
          </cell>
        </row>
        <row r="78">
          <cell r="E78">
            <v>92400</v>
          </cell>
          <cell r="F78">
            <v>146412.80000000002</v>
          </cell>
          <cell r="G78">
            <v>126666.21</v>
          </cell>
          <cell r="H78">
            <v>19746.59000000001</v>
          </cell>
          <cell r="J78">
            <v>1628479.61</v>
          </cell>
        </row>
        <row r="79">
          <cell r="E79">
            <v>92500</v>
          </cell>
          <cell r="F79">
            <v>372306.87</v>
          </cell>
          <cell r="G79">
            <v>670310.05</v>
          </cell>
          <cell r="H79">
            <v>-298003.18000000005</v>
          </cell>
          <cell r="J79">
            <v>6930357.879999999</v>
          </cell>
        </row>
        <row r="80">
          <cell r="E80">
            <v>92610</v>
          </cell>
          <cell r="F80">
            <v>1553361.7799999998</v>
          </cell>
          <cell r="G80">
            <v>-267446.1</v>
          </cell>
          <cell r="H80">
            <v>1820807.88</v>
          </cell>
          <cell r="J80">
            <v>2228622.630000001</v>
          </cell>
        </row>
        <row r="81">
          <cell r="E81">
            <v>92620</v>
          </cell>
          <cell r="F81">
            <v>693092.74</v>
          </cell>
          <cell r="G81">
            <v>682705.5</v>
          </cell>
          <cell r="H81">
            <v>10387.23999999999</v>
          </cell>
          <cell r="J81">
            <v>9219200.75</v>
          </cell>
        </row>
        <row r="82">
          <cell r="E82">
            <v>92630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E83">
            <v>92700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</row>
        <row r="84">
          <cell r="E84">
            <v>92800</v>
          </cell>
          <cell r="F84">
            <v>1599321.13</v>
          </cell>
          <cell r="G84">
            <v>208371.61000000002</v>
          </cell>
          <cell r="H84">
            <v>1390949.5199999998</v>
          </cell>
          <cell r="J84">
            <v>6770569.58</v>
          </cell>
        </row>
        <row r="85">
          <cell r="E85">
            <v>92900</v>
          </cell>
          <cell r="F85">
            <v>0</v>
          </cell>
          <cell r="G85">
            <v>0</v>
          </cell>
          <cell r="H85">
            <v>0</v>
          </cell>
          <cell r="J85">
            <v>581.04</v>
          </cell>
        </row>
        <row r="86">
          <cell r="E86">
            <v>93010</v>
          </cell>
          <cell r="F86">
            <v>4972</v>
          </cell>
          <cell r="G86">
            <v>0</v>
          </cell>
          <cell r="H86">
            <v>4972</v>
          </cell>
          <cell r="J86">
            <v>64297</v>
          </cell>
        </row>
        <row r="87">
          <cell r="E87">
            <v>93020</v>
          </cell>
          <cell r="F87">
            <v>556314.89</v>
          </cell>
          <cell r="G87">
            <v>286699.12</v>
          </cell>
          <cell r="H87">
            <v>269615.77</v>
          </cell>
          <cell r="J87">
            <v>1865764.1300000001</v>
          </cell>
        </row>
        <row r="88">
          <cell r="E88">
            <v>93110</v>
          </cell>
          <cell r="F88">
            <v>963500</v>
          </cell>
          <cell r="G88">
            <v>963500</v>
          </cell>
          <cell r="H88">
            <v>0</v>
          </cell>
          <cell r="J88">
            <v>11469000</v>
          </cell>
        </row>
        <row r="89">
          <cell r="E89">
            <v>93120</v>
          </cell>
          <cell r="F89">
            <v>57951.64</v>
          </cell>
          <cell r="G89">
            <v>17381.26</v>
          </cell>
          <cell r="H89">
            <v>40570.380000000005</v>
          </cell>
          <cell r="J89">
            <v>722014.23</v>
          </cell>
        </row>
        <row r="90">
          <cell r="F90">
            <v>7228642.409999999</v>
          </cell>
          <cell r="G90">
            <v>3047903.28</v>
          </cell>
          <cell r="H90">
            <v>4180739.13</v>
          </cell>
          <cell r="J90">
            <v>53120919.66</v>
          </cell>
        </row>
        <row r="92">
          <cell r="F92">
            <v>45835666.01999999</v>
          </cell>
          <cell r="G92">
            <v>62501684.07</v>
          </cell>
          <cell r="H92">
            <v>-16666018.05</v>
          </cell>
          <cell r="J92">
            <v>502827566.65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7"/>
      <sheetName val="218"/>
      <sheetName val="219"/>
      <sheetName val="221"/>
      <sheetName val="224225"/>
      <sheetName val="227"/>
      <sheetName val="228229"/>
      <sheetName val="230"/>
      <sheetName val="232"/>
      <sheetName val="233"/>
      <sheetName val="234"/>
      <sheetName val="250251"/>
      <sheetName val="252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6B, C, D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40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29"/>
      <sheetName val="430"/>
      <sheetName val="431"/>
      <sheetName val="450"/>
      <sheetName val="BOO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7"/>
      <sheetName val="218"/>
      <sheetName val="219"/>
      <sheetName val="221"/>
      <sheetName val="224225"/>
      <sheetName val="227"/>
      <sheetName val="228229"/>
      <sheetName val="230"/>
      <sheetName val="232"/>
      <sheetName val="233"/>
      <sheetName val="234"/>
      <sheetName val="250251"/>
      <sheetName val="252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40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29"/>
      <sheetName val="430"/>
      <sheetName val="431"/>
      <sheetName val="450"/>
      <sheetName val="BOOK"/>
    </sheetNames>
    <sheetDataSet>
      <sheetData sheetId="1">
        <row r="38">
          <cell r="C38" t="str">
            <v> </v>
          </cell>
        </row>
        <row r="40">
          <cell r="C40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Cover"/>
      <sheetName val="Comments"/>
      <sheetName val="Gen Inst"/>
      <sheetName val="Blan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"/>
      <sheetName val="B"/>
    </sheetNames>
    <sheetDataSet>
      <sheetData sheetId="0">
        <row r="56">
          <cell r="A56" t="str">
            <v>Annual Report of                                                                                       YEAR ENDED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Read Me"/>
      <sheetName val="Comments"/>
      <sheetName val="Gen Inst"/>
      <sheetName val="Table"/>
      <sheetName val="Sheet1"/>
      <sheetName val="1"/>
      <sheetName val="2"/>
      <sheetName val="003004"/>
      <sheetName val="007008"/>
      <sheetName val="9"/>
      <sheetName val="10"/>
      <sheetName val="11"/>
      <sheetName val="12"/>
      <sheetName val="13"/>
      <sheetName val="14"/>
      <sheetName val="15"/>
      <sheetName val="01617"/>
      <sheetName val="18"/>
      <sheetName val="19"/>
      <sheetName val="20"/>
      <sheetName val="21"/>
      <sheetName val="22"/>
      <sheetName val="23"/>
      <sheetName val="24"/>
      <sheetName val="24A"/>
      <sheetName val="24B"/>
      <sheetName val="25"/>
      <sheetName val="2627"/>
      <sheetName val="2829"/>
      <sheetName val="30"/>
      <sheetName val="31"/>
      <sheetName val="32"/>
      <sheetName val="33"/>
      <sheetName val="4041"/>
      <sheetName val="42"/>
      <sheetName val="43"/>
      <sheetName val="4445"/>
      <sheetName val="46"/>
      <sheetName val="47"/>
      <sheetName val="6062"/>
      <sheetName val="63"/>
      <sheetName val="64"/>
      <sheetName val="6566"/>
      <sheetName val="067"/>
      <sheetName val="068"/>
      <sheetName val="69"/>
      <sheetName val="7071"/>
      <sheetName val="7277"/>
      <sheetName val="7879"/>
      <sheetName val="80"/>
      <sheetName val="81"/>
      <sheetName val="82"/>
      <sheetName val="83"/>
      <sheetName val="84"/>
      <sheetName val="85"/>
      <sheetName val="86"/>
      <sheetName val="8788"/>
      <sheetName val="8990"/>
      <sheetName val="9192"/>
      <sheetName val="93"/>
      <sheetName val="94"/>
      <sheetName val="Verify"/>
      <sheetName val="Index"/>
      <sheetName val="Boo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List"/>
      <sheetName val="Instructions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3A"/>
      <sheetName val="14"/>
      <sheetName val="15"/>
      <sheetName val="15A"/>
      <sheetName val="15B"/>
      <sheetName val="15C"/>
      <sheetName val="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Read Me"/>
      <sheetName val="Comments"/>
      <sheetName val="Gen Inst"/>
      <sheetName val="Table"/>
      <sheetName val="Sheet1"/>
      <sheetName val="1"/>
      <sheetName val="2"/>
      <sheetName val="003004"/>
      <sheetName val="007008"/>
      <sheetName val="9"/>
      <sheetName val="10"/>
      <sheetName val="11"/>
      <sheetName val="12"/>
      <sheetName val="13"/>
      <sheetName val="14"/>
      <sheetName val="15"/>
      <sheetName val="016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27"/>
      <sheetName val="2829"/>
      <sheetName val="30"/>
      <sheetName val="31"/>
      <sheetName val="32"/>
      <sheetName val="33"/>
      <sheetName val="4041"/>
      <sheetName val="42"/>
      <sheetName val="43"/>
      <sheetName val="4445"/>
      <sheetName val="46"/>
      <sheetName val="47"/>
      <sheetName val="6062"/>
      <sheetName val="63"/>
      <sheetName val="64"/>
      <sheetName val="6566"/>
      <sheetName val="067"/>
      <sheetName val="068"/>
      <sheetName val="69"/>
      <sheetName val="7071"/>
      <sheetName val="7277"/>
      <sheetName val="7879 "/>
      <sheetName val="80"/>
      <sheetName val="81"/>
      <sheetName val="82"/>
      <sheetName val="83"/>
      <sheetName val="84"/>
      <sheetName val="85"/>
      <sheetName val="86"/>
      <sheetName val="8788"/>
      <sheetName val="8990"/>
      <sheetName val="9192"/>
      <sheetName val="93"/>
      <sheetName val="94"/>
      <sheetName val="Verify"/>
      <sheetName val="Index"/>
      <sheetName val="Boo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  <sheetName val="PAGE 336"/>
      <sheetName val="PAGE 337"/>
      <sheetName val="PAGE 337A"/>
      <sheetName val="PAGE 337B"/>
      <sheetName val="PAGE 337C"/>
      <sheetName val="PAGE 337D"/>
      <sheetName val="356A-NOT USED"/>
      <sheetName val="63"/>
      <sheetName val="PAGE 83"/>
      <sheetName val="PAGE 84"/>
      <sheetName val="PAGE 84A"/>
      <sheetName val="PAGE 84B"/>
      <sheetName val="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 GALLONS"/>
    </sheetNames>
    <sheetDataSet>
      <sheetData sheetId="0">
        <row r="1">
          <cell r="A1" t="str">
            <v>CONSOLIDATED EDISON COMPANY OF NEW YORK, INC.</v>
          </cell>
        </row>
        <row r="2">
          <cell r="A2" t="str">
            <v>LIQUID FUEL CONSUMED FOR ELECTRIC GENERATION</v>
          </cell>
        </row>
        <row r="3">
          <cell r="A3" t="str">
            <v>AND STEAM PRODUCTION</v>
          </cell>
        </row>
        <row r="4">
          <cell r="A4" t="str">
            <v>TWELVE MONTHS ENDING DECEMBER 2003</v>
          </cell>
        </row>
        <row r="8">
          <cell r="A8" t="str">
            <v>RESIDUAL OIL - ELECTRIC</v>
          </cell>
          <cell r="D8" t="str">
            <v>GALLONS</v>
          </cell>
        </row>
        <row r="10">
          <cell r="A10" t="str">
            <v>WATERSIDE</v>
          </cell>
          <cell r="D10">
            <v>0</v>
          </cell>
        </row>
        <row r="11">
          <cell r="A11" t="str">
            <v>EAST RIVER PEAK LOAD EXT.</v>
          </cell>
          <cell r="D11">
            <v>15130388</v>
          </cell>
        </row>
        <row r="12">
          <cell r="A12" t="str">
            <v>EAST RIVER BASE LOAD</v>
          </cell>
          <cell r="D12">
            <v>759068</v>
          </cell>
        </row>
        <row r="13">
          <cell r="A13" t="str">
            <v>74th STREET</v>
          </cell>
          <cell r="D13">
            <v>0</v>
          </cell>
        </row>
        <row r="14">
          <cell r="A14" t="str">
            <v>HUDSON AVENUE ANNEX</v>
          </cell>
          <cell r="D14">
            <v>17847</v>
          </cell>
        </row>
        <row r="16">
          <cell r="A16" t="str">
            <v>                                  SUB - TOTAL</v>
          </cell>
          <cell r="D16">
            <v>15907303</v>
          </cell>
        </row>
        <row r="19">
          <cell r="A19" t="str">
            <v>RESIDUAL OIL - STEAM</v>
          </cell>
        </row>
        <row r="20">
          <cell r="A20" t="str">
            <v>WATERSIDE</v>
          </cell>
          <cell r="D20">
            <v>0</v>
          </cell>
        </row>
        <row r="21">
          <cell r="A21" t="str">
            <v>EAST RIVER H.P.</v>
          </cell>
          <cell r="D21">
            <v>3309904</v>
          </cell>
        </row>
        <row r="22">
          <cell r="A22" t="str">
            <v>EAST RIVER S.S.S.</v>
          </cell>
          <cell r="D22">
            <v>10463560</v>
          </cell>
        </row>
        <row r="23">
          <cell r="A23" t="str">
            <v>HUDSON AVENUE MAIN</v>
          </cell>
          <cell r="D23">
            <v>31783269</v>
          </cell>
        </row>
        <row r="24">
          <cell r="A24" t="str">
            <v>HUDSON AVENUE ANNEX</v>
          </cell>
          <cell r="D24">
            <v>6048999</v>
          </cell>
        </row>
        <row r="25">
          <cell r="A25" t="str">
            <v>74th STREET.</v>
          </cell>
          <cell r="D25">
            <v>35041340</v>
          </cell>
        </row>
        <row r="26">
          <cell r="A26" t="str">
            <v>74th ST. PKG. BOILER</v>
          </cell>
          <cell r="D26">
            <v>11741126</v>
          </cell>
        </row>
        <row r="27">
          <cell r="A27" t="str">
            <v>RAVENSWOOD</v>
          </cell>
          <cell r="D27">
            <v>12531340</v>
          </cell>
        </row>
        <row r="28">
          <cell r="A28" t="str">
            <v>EAST RIVER STEAM #7</v>
          </cell>
          <cell r="D28">
            <v>7088195</v>
          </cell>
        </row>
        <row r="29">
          <cell r="A29" t="str">
            <v>59th STREET.</v>
          </cell>
          <cell r="D29">
            <v>21807645</v>
          </cell>
        </row>
        <row r="30">
          <cell r="A30" t="str">
            <v>59th ST. PKG. BOILER</v>
          </cell>
          <cell r="D30">
            <v>1812490</v>
          </cell>
        </row>
        <row r="31">
          <cell r="A31" t="str">
            <v>EAST 60th STREET (Kerosene)</v>
          </cell>
          <cell r="D31">
            <v>0</v>
          </cell>
        </row>
        <row r="33">
          <cell r="B33" t="str">
            <v>SUB   - TOTAL</v>
          </cell>
          <cell r="D33">
            <v>141627868</v>
          </cell>
        </row>
        <row r="35">
          <cell r="A35" t="str">
            <v>TOTAL</v>
          </cell>
          <cell r="D35">
            <v>157535171</v>
          </cell>
        </row>
        <row r="38">
          <cell r="A38" t="str">
            <v>CONSOLIDATED EDISON COMPANY OF NEW YORK, INC.</v>
          </cell>
        </row>
        <row r="39">
          <cell r="A39" t="str">
            <v>LIQUID FUEL CONSUMED FOR ELECTRIC GENERATION</v>
          </cell>
        </row>
        <row r="40">
          <cell r="A40" t="str">
            <v>INTERNAL COMBUSTION</v>
          </cell>
        </row>
        <row r="41">
          <cell r="A41" t="str">
            <v>TWELVE MONTHS ENDING DECEMBER 2003</v>
          </cell>
        </row>
        <row r="45">
          <cell r="A45" t="str">
            <v>#2 JET OIL</v>
          </cell>
          <cell r="D45" t="str">
            <v>GALLONS</v>
          </cell>
        </row>
        <row r="47">
          <cell r="A47" t="str">
            <v>HUDSON AVENUE</v>
          </cell>
          <cell r="D47">
            <v>0</v>
          </cell>
        </row>
        <row r="49">
          <cell r="B49" t="str">
            <v>SUB - TOTAL</v>
          </cell>
          <cell r="D49">
            <v>0</v>
          </cell>
        </row>
        <row r="51">
          <cell r="A51" t="str">
            <v>KEROSENE</v>
          </cell>
        </row>
        <row r="53">
          <cell r="A53" t="str">
            <v>HUDSON AVENUE</v>
          </cell>
          <cell r="D53">
            <v>168495</v>
          </cell>
        </row>
        <row r="54">
          <cell r="A54" t="str">
            <v>74th STREET</v>
          </cell>
          <cell r="D54">
            <v>58845</v>
          </cell>
        </row>
        <row r="55">
          <cell r="A55" t="str">
            <v>59th STREET</v>
          </cell>
          <cell r="D55">
            <v>41062</v>
          </cell>
        </row>
        <row r="56">
          <cell r="B56" t="str">
            <v>SUB - TOTAL</v>
          </cell>
          <cell r="D56">
            <v>268402</v>
          </cell>
        </row>
        <row r="58">
          <cell r="A58" t="str">
            <v>TOTAL</v>
          </cell>
          <cell r="D58">
            <v>268402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SCFERC2009"/>
      <sheetName val="TRANS-STG"/>
      <sheetName val="PBT"/>
      <sheetName val="total purchase price"/>
      <sheetName val="SCHE. 1"/>
      <sheetName val="403.E"/>
      <sheetName val="SCH034"/>
      <sheetName val="REFUNDS"/>
      <sheetName val="MONTHLY RECEIPTS BY ASSET #"/>
      <sheetName val="CONSUMED ELECT-ST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06-30-2008 Adjustment"/>
      <sheetName val="09-30-2007 Adjustment"/>
      <sheetName val="123107 Adjustment"/>
      <sheetName val="CEB JE M5"/>
      <sheetName val="Month"/>
    </sheetNames>
    <sheetDataSet>
      <sheetData sheetId="5">
        <row r="2">
          <cell r="A2">
            <v>38383</v>
          </cell>
        </row>
        <row r="3">
          <cell r="A3">
            <v>38411</v>
          </cell>
        </row>
        <row r="4">
          <cell r="A4">
            <v>38442</v>
          </cell>
        </row>
        <row r="5">
          <cell r="A5">
            <v>38472</v>
          </cell>
        </row>
        <row r="6">
          <cell r="A6">
            <v>38503</v>
          </cell>
        </row>
        <row r="7">
          <cell r="A7">
            <v>38533</v>
          </cell>
        </row>
        <row r="8">
          <cell r="A8">
            <v>38564</v>
          </cell>
        </row>
        <row r="9">
          <cell r="A9">
            <v>38595</v>
          </cell>
        </row>
        <row r="10">
          <cell r="A10">
            <v>38625</v>
          </cell>
        </row>
        <row r="11">
          <cell r="A11">
            <v>38656</v>
          </cell>
        </row>
        <row r="12">
          <cell r="A12">
            <v>38686</v>
          </cell>
        </row>
        <row r="13">
          <cell r="A13">
            <v>38717</v>
          </cell>
        </row>
        <row r="14">
          <cell r="A14">
            <v>38748</v>
          </cell>
        </row>
        <row r="15">
          <cell r="A15">
            <v>38776</v>
          </cell>
        </row>
        <row r="16">
          <cell r="A16">
            <v>38807</v>
          </cell>
        </row>
        <row r="17">
          <cell r="A17">
            <v>38837</v>
          </cell>
        </row>
        <row r="18">
          <cell r="A18">
            <v>38868</v>
          </cell>
        </row>
        <row r="19">
          <cell r="A19">
            <v>38898</v>
          </cell>
        </row>
        <row r="20">
          <cell r="A20">
            <v>38929</v>
          </cell>
        </row>
        <row r="21">
          <cell r="A21">
            <v>38960</v>
          </cell>
        </row>
        <row r="22">
          <cell r="A22">
            <v>38990</v>
          </cell>
        </row>
        <row r="23">
          <cell r="A23">
            <v>39021</v>
          </cell>
        </row>
        <row r="24">
          <cell r="A24">
            <v>39051</v>
          </cell>
        </row>
        <row r="25">
          <cell r="A25">
            <v>39082</v>
          </cell>
        </row>
        <row r="26">
          <cell r="A26">
            <v>39113</v>
          </cell>
        </row>
        <row r="27">
          <cell r="A27">
            <v>39141</v>
          </cell>
        </row>
        <row r="28">
          <cell r="A28">
            <v>39172</v>
          </cell>
        </row>
        <row r="29">
          <cell r="A29">
            <v>39202</v>
          </cell>
        </row>
        <row r="30">
          <cell r="A30">
            <v>39233</v>
          </cell>
        </row>
        <row r="31">
          <cell r="A31">
            <v>39263</v>
          </cell>
        </row>
        <row r="32">
          <cell r="A32">
            <v>39294</v>
          </cell>
        </row>
        <row r="33">
          <cell r="A33">
            <v>39325</v>
          </cell>
        </row>
        <row r="34">
          <cell r="A34">
            <v>39355</v>
          </cell>
        </row>
        <row r="35">
          <cell r="A35">
            <v>39386</v>
          </cell>
        </row>
        <row r="36">
          <cell r="A36">
            <v>39416</v>
          </cell>
        </row>
        <row r="37">
          <cell r="A37">
            <v>39447</v>
          </cell>
        </row>
        <row r="38">
          <cell r="A38">
            <v>39478</v>
          </cell>
        </row>
        <row r="39">
          <cell r="A39">
            <v>39507</v>
          </cell>
        </row>
        <row r="40">
          <cell r="A40">
            <v>39538</v>
          </cell>
        </row>
        <row r="41">
          <cell r="A41">
            <v>39568</v>
          </cell>
        </row>
        <row r="42">
          <cell r="A42">
            <v>39599</v>
          </cell>
        </row>
        <row r="43">
          <cell r="A43">
            <v>39629</v>
          </cell>
        </row>
        <row r="44">
          <cell r="A44">
            <v>39660</v>
          </cell>
        </row>
        <row r="45">
          <cell r="A45">
            <v>39691</v>
          </cell>
        </row>
        <row r="46">
          <cell r="A46">
            <v>39721</v>
          </cell>
        </row>
        <row r="47">
          <cell r="A47">
            <v>39752</v>
          </cell>
        </row>
        <row r="48">
          <cell r="A48">
            <v>39782</v>
          </cell>
        </row>
        <row r="49">
          <cell r="A49">
            <v>39813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IO69"/>
  <sheetViews>
    <sheetView defaultGridColor="0" view="pageBreakPreview" zoomScale="60" zoomScaleNormal="75" zoomScalePageLayoutView="0" colorId="7" workbookViewId="0" topLeftCell="A46">
      <selection activeCell="C14" sqref="C14"/>
    </sheetView>
  </sheetViews>
  <sheetFormatPr defaultColWidth="9.6640625" defaultRowHeight="15"/>
  <cols>
    <col min="1" max="1" width="35.6640625" style="1" customWidth="1"/>
    <col min="2" max="2" width="3.6640625" style="1" customWidth="1"/>
    <col min="3" max="3" width="39.6640625" style="1" customWidth="1"/>
    <col min="4" max="4" width="2.6640625" style="1" customWidth="1"/>
    <col min="5" max="5" width="24.6640625" style="1" customWidth="1"/>
    <col min="6" max="8" width="9.6640625" style="1" customWidth="1"/>
    <col min="9" max="9" width="19.5546875" style="1" bestFit="1" customWidth="1"/>
    <col min="10" max="16384" width="9.6640625" style="1" customWidth="1"/>
  </cols>
  <sheetData>
    <row r="1" spans="1:9" ht="40.5" customHeight="1">
      <c r="A1" s="41" t="s">
        <v>21</v>
      </c>
      <c r="B1" s="41"/>
      <c r="C1" s="41"/>
      <c r="D1" s="42"/>
      <c r="F1" s="43"/>
      <c r="G1" s="42"/>
      <c r="H1" s="43"/>
      <c r="I1" s="43"/>
    </row>
    <row r="2" spans="1:9" ht="42.75" customHeight="1">
      <c r="A2" s="41" t="s">
        <v>22</v>
      </c>
      <c r="B2" s="41"/>
      <c r="C2" s="41"/>
      <c r="D2" s="42"/>
      <c r="F2" s="43"/>
      <c r="G2" s="42"/>
      <c r="H2" s="43"/>
      <c r="I2" s="43"/>
    </row>
    <row r="3" spans="1:9" ht="19.5" customHeight="1">
      <c r="A3" s="44"/>
      <c r="B3" s="44"/>
      <c r="C3" s="42"/>
      <c r="D3" s="42"/>
      <c r="F3" s="43"/>
      <c r="G3" s="43"/>
      <c r="H3" s="43"/>
      <c r="I3" s="43"/>
    </row>
    <row r="4" spans="1:9" ht="19.5" customHeight="1">
      <c r="A4" s="45"/>
      <c r="B4" s="45"/>
      <c r="C4" s="42"/>
      <c r="D4" s="42"/>
      <c r="F4" s="43"/>
      <c r="G4" s="43"/>
      <c r="H4" s="43"/>
      <c r="I4" s="43"/>
    </row>
    <row r="5" spans="1:9" ht="28.5" customHeight="1">
      <c r="A5" s="45" t="s">
        <v>38</v>
      </c>
      <c r="B5" s="45"/>
      <c r="C5" s="42"/>
      <c r="D5" s="42"/>
      <c r="F5" s="43"/>
      <c r="G5" s="43"/>
      <c r="H5" s="43"/>
      <c r="I5" s="43"/>
    </row>
    <row r="6" spans="1:9" ht="29.25" customHeight="1">
      <c r="A6" s="46" t="str">
        <f>A45</f>
        <v>YEAR ENDED  </v>
      </c>
      <c r="B6" s="46"/>
      <c r="C6" s="42"/>
      <c r="D6" s="42"/>
      <c r="F6" s="43"/>
      <c r="G6" s="43"/>
      <c r="H6" s="43"/>
      <c r="I6" s="43"/>
    </row>
    <row r="7" spans="1:9" ht="14.25" customHeight="1">
      <c r="A7" s="43"/>
      <c r="B7" s="43"/>
      <c r="C7" s="43"/>
      <c r="D7" s="43"/>
      <c r="F7" s="43"/>
      <c r="G7" s="43"/>
      <c r="H7" s="43"/>
      <c r="I7" s="43"/>
    </row>
    <row r="8" spans="1:9" ht="22.5" customHeight="1">
      <c r="A8" s="47" t="s">
        <v>25</v>
      </c>
      <c r="B8" s="48"/>
      <c r="C8" s="43"/>
      <c r="F8" s="43"/>
      <c r="G8" s="49"/>
      <c r="H8" s="43"/>
      <c r="I8" s="43"/>
    </row>
    <row r="9" spans="2:9" ht="18" customHeight="1">
      <c r="B9" s="50">
        <v>1</v>
      </c>
      <c r="C9" s="51" t="s">
        <v>267</v>
      </c>
      <c r="D9" s="52"/>
      <c r="F9" s="43"/>
      <c r="G9" s="43"/>
      <c r="H9" s="43"/>
      <c r="I9" s="43"/>
    </row>
    <row r="10" spans="2:9" ht="18" customHeight="1">
      <c r="B10" s="50"/>
      <c r="C10" s="51" t="s">
        <v>26</v>
      </c>
      <c r="D10" s="52"/>
      <c r="F10" s="43"/>
      <c r="G10" s="43"/>
      <c r="H10" s="43"/>
      <c r="I10" s="43"/>
    </row>
    <row r="11" spans="2:9" ht="18" customHeight="1">
      <c r="B11" s="50"/>
      <c r="C11" s="53"/>
      <c r="D11" s="43"/>
      <c r="F11" s="43"/>
      <c r="G11" s="43"/>
      <c r="H11" s="43"/>
      <c r="I11" s="43"/>
    </row>
    <row r="12" spans="2:9" ht="21" customHeight="1">
      <c r="B12" s="50">
        <v>2</v>
      </c>
      <c r="C12" s="54" t="s">
        <v>274</v>
      </c>
      <c r="D12" s="42"/>
      <c r="F12" s="42"/>
      <c r="G12" s="42"/>
      <c r="H12" s="45"/>
      <c r="I12" s="43"/>
    </row>
    <row r="13" spans="2:9" ht="18" customHeight="1">
      <c r="B13" s="55"/>
      <c r="C13" s="51" t="s">
        <v>27</v>
      </c>
      <c r="D13" s="43"/>
      <c r="F13" s="43"/>
      <c r="G13" s="43"/>
      <c r="H13" s="45"/>
      <c r="I13" s="43"/>
    </row>
    <row r="14" spans="2:9" ht="18" customHeight="1">
      <c r="B14" s="55"/>
      <c r="C14" s="51" t="s">
        <v>28</v>
      </c>
      <c r="D14" s="43"/>
      <c r="F14" s="43"/>
      <c r="G14" s="42"/>
      <c r="H14" s="46"/>
      <c r="I14" s="43"/>
    </row>
    <row r="15" spans="1:9" ht="12.75" customHeight="1">
      <c r="A15" s="43"/>
      <c r="B15" s="43"/>
      <c r="C15" s="56"/>
      <c r="D15" s="43"/>
      <c r="F15" s="43"/>
      <c r="G15" s="43"/>
      <c r="H15" s="43"/>
      <c r="I15" s="43"/>
    </row>
    <row r="16" spans="1:8" ht="12.75" customHeight="1">
      <c r="A16" s="57"/>
      <c r="B16" s="57"/>
      <c r="C16" s="58"/>
      <c r="F16" s="43"/>
      <c r="G16" s="43"/>
      <c r="H16" s="43"/>
    </row>
    <row r="17" spans="1:9" ht="13.5" customHeight="1">
      <c r="A17" s="43"/>
      <c r="B17" s="43"/>
      <c r="C17" s="56"/>
      <c r="D17" s="43"/>
      <c r="F17" s="43"/>
      <c r="G17" s="43"/>
      <c r="H17" s="43"/>
      <c r="I17" s="43"/>
    </row>
    <row r="18" spans="1:9" ht="13.5" customHeight="1">
      <c r="A18" s="43"/>
      <c r="B18" s="43"/>
      <c r="C18" s="56"/>
      <c r="D18" s="43"/>
      <c r="F18" s="43"/>
      <c r="G18" s="43"/>
      <c r="H18" s="43"/>
      <c r="I18" s="43"/>
    </row>
    <row r="19" spans="1:9" ht="13.5" customHeight="1">
      <c r="A19" s="43"/>
      <c r="B19" s="43"/>
      <c r="C19" s="56"/>
      <c r="D19" s="43"/>
      <c r="F19" s="43"/>
      <c r="G19" s="43"/>
      <c r="H19" s="43"/>
      <c r="I19" s="43"/>
    </row>
    <row r="20" spans="1:9" ht="12.75" customHeight="1">
      <c r="A20" s="43"/>
      <c r="B20" s="43"/>
      <c r="C20" s="56"/>
      <c r="D20" s="43"/>
      <c r="F20" s="43"/>
      <c r="G20" s="43"/>
      <c r="H20" s="43"/>
      <c r="I20" s="43"/>
    </row>
    <row r="21" spans="1:9" ht="15" customHeight="1">
      <c r="A21" s="59"/>
      <c r="B21" s="59"/>
      <c r="C21" s="60" t="s">
        <v>29</v>
      </c>
      <c r="D21" s="61"/>
      <c r="F21" s="53"/>
      <c r="G21" s="43"/>
      <c r="H21" s="43"/>
      <c r="I21" s="43"/>
    </row>
    <row r="22" spans="1:9" ht="15" customHeight="1">
      <c r="A22" s="62"/>
      <c r="B22" s="62"/>
      <c r="C22" s="62"/>
      <c r="D22" s="62"/>
      <c r="E22" s="53"/>
      <c r="F22" s="53"/>
      <c r="G22" s="43"/>
      <c r="H22" s="43"/>
      <c r="I22" s="43"/>
    </row>
    <row r="23" spans="1:249" ht="15" customHeight="1">
      <c r="A23" s="62"/>
      <c r="B23" s="62"/>
      <c r="C23" s="62"/>
      <c r="D23" s="62"/>
      <c r="E23" s="53"/>
      <c r="F23" s="53"/>
      <c r="G23" s="53"/>
      <c r="H23" s="53"/>
      <c r="I23" s="53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</row>
    <row r="24" spans="1:249" ht="18" customHeight="1">
      <c r="A24" s="63" t="s">
        <v>30</v>
      </c>
      <c r="B24" s="64"/>
      <c r="C24" s="61" t="s">
        <v>31</v>
      </c>
      <c r="D24" s="65"/>
      <c r="E24" s="53"/>
      <c r="F24" s="53"/>
      <c r="G24" s="53"/>
      <c r="H24" s="53"/>
      <c r="I24" s="5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</row>
    <row r="25" spans="1:249" ht="18" customHeight="1">
      <c r="A25" s="63"/>
      <c r="B25" s="64"/>
      <c r="C25" s="64"/>
      <c r="D25" s="65"/>
      <c r="E25" s="53"/>
      <c r="F25" s="53"/>
      <c r="G25" s="53"/>
      <c r="H25" s="53"/>
      <c r="I25" s="53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</row>
    <row r="26" spans="1:249" ht="18" customHeight="1">
      <c r="A26" s="63" t="s">
        <v>32</v>
      </c>
      <c r="B26" s="64"/>
      <c r="C26" s="61" t="s">
        <v>31</v>
      </c>
      <c r="D26" s="65"/>
      <c r="E26" s="53"/>
      <c r="F26" s="53"/>
      <c r="G26" s="53"/>
      <c r="H26" s="53"/>
      <c r="I26" s="5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</row>
    <row r="27" spans="1:249" ht="18" customHeight="1">
      <c r="A27" s="63"/>
      <c r="B27" s="64"/>
      <c r="C27" s="64"/>
      <c r="D27" s="65"/>
      <c r="E27" s="53"/>
      <c r="F27" s="53"/>
      <c r="G27" s="53"/>
      <c r="H27" s="53"/>
      <c r="I27" s="5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</row>
    <row r="28" spans="1:249" ht="18" customHeight="1">
      <c r="A28" s="63" t="s">
        <v>33</v>
      </c>
      <c r="B28" s="64"/>
      <c r="C28" s="61" t="s">
        <v>31</v>
      </c>
      <c r="D28" s="65"/>
      <c r="E28" s="53"/>
      <c r="F28" s="53"/>
      <c r="G28" s="53"/>
      <c r="H28" s="53"/>
      <c r="I28" s="5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ht="18" customHeight="1">
      <c r="A29" s="66"/>
      <c r="B29" s="62"/>
      <c r="C29" s="62"/>
      <c r="D29" s="62"/>
      <c r="E29" s="53"/>
      <c r="F29" s="53"/>
      <c r="G29" s="53"/>
      <c r="H29" s="53"/>
      <c r="I29" s="5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18" customHeight="1">
      <c r="A30" s="67"/>
      <c r="B30" s="68"/>
      <c r="C30" s="68"/>
      <c r="D30" s="69"/>
      <c r="E30" s="70"/>
      <c r="F30" s="70"/>
      <c r="G30" s="53"/>
      <c r="H30" s="53"/>
      <c r="I30" s="53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18" customHeight="1">
      <c r="A31" s="67"/>
      <c r="B31" s="68"/>
      <c r="C31" s="68"/>
      <c r="D31" s="69"/>
      <c r="E31" s="70"/>
      <c r="F31" s="70"/>
      <c r="G31" s="53"/>
      <c r="H31" s="53"/>
      <c r="I31" s="53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</row>
    <row r="32" spans="1:249" ht="18" customHeight="1">
      <c r="A32" s="67"/>
      <c r="B32" s="68"/>
      <c r="C32" s="68"/>
      <c r="D32" s="71"/>
      <c r="E32" s="43"/>
      <c r="F32" s="43"/>
      <c r="G32" s="70"/>
      <c r="H32" s="70"/>
      <c r="I32" s="70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18" customHeight="1">
      <c r="A33" s="67"/>
      <c r="B33" s="68"/>
      <c r="C33" s="68"/>
      <c r="D33" s="71"/>
      <c r="E33" s="43"/>
      <c r="F33" s="43"/>
      <c r="G33" s="70"/>
      <c r="H33" s="70"/>
      <c r="I33" s="70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9" ht="18" customHeight="1">
      <c r="A34" s="73"/>
      <c r="B34" s="71"/>
      <c r="C34" s="71"/>
      <c r="D34" s="71"/>
      <c r="E34" s="53" t="s">
        <v>34</v>
      </c>
      <c r="F34" s="43"/>
      <c r="G34" s="43"/>
      <c r="H34" s="43"/>
      <c r="I34" s="43"/>
    </row>
    <row r="35" spans="1:9" ht="18" customHeight="1">
      <c r="A35" s="63" t="s">
        <v>35</v>
      </c>
      <c r="B35" s="64"/>
      <c r="C35" s="74" t="s">
        <v>31</v>
      </c>
      <c r="D35" s="65"/>
      <c r="E35" s="75" t="s">
        <v>268</v>
      </c>
      <c r="F35" s="43"/>
      <c r="G35" s="43"/>
      <c r="H35" s="43"/>
      <c r="I35" s="43"/>
    </row>
    <row r="36" spans="1:9" ht="18" customHeight="1">
      <c r="A36" s="76"/>
      <c r="B36" s="77"/>
      <c r="C36" s="77"/>
      <c r="D36" s="65"/>
      <c r="E36" s="75"/>
      <c r="F36" s="43"/>
      <c r="G36" s="43"/>
      <c r="H36" s="43"/>
      <c r="I36" s="43"/>
    </row>
    <row r="37" spans="1:9" ht="18" customHeight="1">
      <c r="A37" s="63" t="s">
        <v>36</v>
      </c>
      <c r="B37" s="64"/>
      <c r="C37" s="74" t="s">
        <v>31</v>
      </c>
      <c r="D37" s="65"/>
      <c r="E37" s="75" t="s">
        <v>269</v>
      </c>
      <c r="F37" s="43"/>
      <c r="G37" s="43"/>
      <c r="H37" s="43"/>
      <c r="I37" s="43"/>
    </row>
    <row r="38" spans="1:9" ht="18" customHeight="1">
      <c r="A38" s="76"/>
      <c r="B38" s="77"/>
      <c r="C38" s="77" t="s">
        <v>31</v>
      </c>
      <c r="D38" s="65"/>
      <c r="E38" s="75"/>
      <c r="F38" s="43"/>
      <c r="G38" s="43"/>
      <c r="H38" s="43"/>
      <c r="I38" s="43"/>
    </row>
    <row r="39" spans="1:9" ht="18" customHeight="1">
      <c r="A39" s="63" t="s">
        <v>37</v>
      </c>
      <c r="B39" s="64"/>
      <c r="C39" s="74" t="s">
        <v>31</v>
      </c>
      <c r="D39" s="65"/>
      <c r="E39" s="75" t="s">
        <v>270</v>
      </c>
      <c r="F39" s="43"/>
      <c r="G39" s="43"/>
      <c r="H39" s="43"/>
      <c r="I39" s="43"/>
    </row>
    <row r="40" spans="1:9" ht="18" customHeight="1">
      <c r="A40" s="66"/>
      <c r="B40" s="62"/>
      <c r="C40" s="71"/>
      <c r="D40" s="71"/>
      <c r="E40" s="43"/>
      <c r="F40" s="43"/>
      <c r="G40" s="43"/>
      <c r="H40" s="43"/>
      <c r="I40" s="43"/>
    </row>
    <row r="41" spans="1:9" ht="18" customHeight="1">
      <c r="A41" s="66"/>
      <c r="B41" s="62"/>
      <c r="C41" s="71"/>
      <c r="D41" s="71"/>
      <c r="E41" s="43"/>
      <c r="F41" s="43"/>
      <c r="G41" s="43"/>
      <c r="H41" s="43"/>
      <c r="I41" s="43"/>
    </row>
    <row r="42" spans="1:9" ht="18" customHeight="1">
      <c r="A42" s="66"/>
      <c r="B42" s="62"/>
      <c r="C42" s="71"/>
      <c r="D42" s="71"/>
      <c r="E42" s="43"/>
      <c r="F42" s="43"/>
      <c r="G42" s="43"/>
      <c r="H42" s="43"/>
      <c r="I42" s="43"/>
    </row>
    <row r="43" spans="1:9" ht="18" customHeight="1">
      <c r="A43" s="66"/>
      <c r="B43" s="62"/>
      <c r="C43" s="71"/>
      <c r="D43" s="71"/>
      <c r="E43" s="43"/>
      <c r="F43" s="43"/>
      <c r="G43" s="43"/>
      <c r="H43" s="43"/>
      <c r="I43" s="43"/>
    </row>
    <row r="44" spans="1:9" ht="18" customHeight="1">
      <c r="A44" s="66"/>
      <c r="B44" s="62"/>
      <c r="C44" s="71"/>
      <c r="D44" s="71"/>
      <c r="E44" s="43"/>
      <c r="F44" s="43"/>
      <c r="G44" s="43"/>
      <c r="H44" s="43"/>
      <c r="I44" s="43"/>
    </row>
    <row r="45" spans="1:9" ht="18" customHeight="1">
      <c r="A45" s="66" t="str">
        <f>"YEAR ENDED "&amp;C37</f>
        <v>YEAR ENDED  </v>
      </c>
      <c r="B45" s="62"/>
      <c r="C45" s="71"/>
      <c r="D45" s="71"/>
      <c r="E45" s="43"/>
      <c r="F45" s="43"/>
      <c r="G45" s="43"/>
      <c r="H45" s="43"/>
      <c r="I45" s="43"/>
    </row>
    <row r="46" spans="1:9" ht="18" customHeight="1">
      <c r="A46" s="66"/>
      <c r="B46" s="62"/>
      <c r="C46" s="71"/>
      <c r="D46" s="71"/>
      <c r="E46" s="43"/>
      <c r="F46" s="43"/>
      <c r="G46" s="43"/>
      <c r="H46" s="43"/>
      <c r="I46" s="43"/>
    </row>
    <row r="47" spans="1:9" ht="18" customHeight="1">
      <c r="A47" s="66"/>
      <c r="B47" s="62"/>
      <c r="C47" s="71"/>
      <c r="D47" s="71"/>
      <c r="E47" s="43"/>
      <c r="F47" s="43"/>
      <c r="G47" s="43"/>
      <c r="H47" s="43"/>
      <c r="I47" s="43"/>
    </row>
    <row r="48" spans="1:9" ht="13.5" customHeight="1">
      <c r="A48" s="78"/>
      <c r="B48" s="53"/>
      <c r="C48" s="43"/>
      <c r="D48" s="43"/>
      <c r="E48" s="43"/>
      <c r="F48" s="43"/>
      <c r="G48" s="43"/>
      <c r="H48" s="43"/>
      <c r="I48" s="43"/>
    </row>
    <row r="49" spans="1:9" ht="15" customHeight="1">
      <c r="A49" s="78" t="str">
        <f>"Annual Report of "&amp;C24</f>
        <v>Annual Report of  </v>
      </c>
      <c r="B49" s="53"/>
      <c r="C49" s="43"/>
      <c r="D49" s="43"/>
      <c r="E49" s="43"/>
      <c r="F49" s="43"/>
      <c r="G49" s="43"/>
      <c r="H49" s="43"/>
      <c r="I49" s="43"/>
    </row>
    <row r="50" spans="1:9" ht="13.5" customHeight="1">
      <c r="A50" s="78"/>
      <c r="B50" s="53"/>
      <c r="C50" s="43"/>
      <c r="D50" s="43"/>
      <c r="E50" s="43"/>
      <c r="F50" s="43"/>
      <c r="G50" s="43"/>
      <c r="H50" s="43"/>
      <c r="I50" s="43"/>
    </row>
    <row r="51" spans="1:9" ht="15" customHeight="1">
      <c r="A51" s="78" t="str">
        <f>"Annual Report of "&amp;C24&amp;"                                                       "&amp;A6</f>
        <v>Annual Report of                                                         YEAR ENDED  </v>
      </c>
      <c r="B51" s="53"/>
      <c r="C51" s="43"/>
      <c r="D51" s="43"/>
      <c r="E51" s="43"/>
      <c r="F51" s="43"/>
      <c r="G51" s="43"/>
      <c r="H51" s="43"/>
      <c r="I51" s="43"/>
    </row>
    <row r="52" spans="1:9" ht="13.5" customHeight="1">
      <c r="A52" s="78"/>
      <c r="B52" s="53"/>
      <c r="C52" s="43"/>
      <c r="D52" s="43"/>
      <c r="E52" s="43"/>
      <c r="F52" s="43"/>
      <c r="G52" s="43"/>
      <c r="H52" s="43"/>
      <c r="I52" s="43"/>
    </row>
    <row r="53" spans="1:9" ht="15" customHeight="1">
      <c r="A53" s="78" t="str">
        <f>"Annual Report of "&amp;C24&amp;"                                                                           "&amp;A6</f>
        <v>Annual Report of                                                                             YEAR ENDED  </v>
      </c>
      <c r="B53" s="53"/>
      <c r="C53" s="43"/>
      <c r="D53" s="43"/>
      <c r="E53" s="43"/>
      <c r="F53" s="43"/>
      <c r="G53" s="43"/>
      <c r="H53" s="43"/>
      <c r="I53" s="43"/>
    </row>
    <row r="54" spans="1:9" ht="13.5" customHeight="1">
      <c r="A54" s="78"/>
      <c r="B54" s="53"/>
      <c r="C54" s="43"/>
      <c r="D54" s="43"/>
      <c r="E54" s="43"/>
      <c r="F54" s="43"/>
      <c r="G54" s="43"/>
      <c r="H54" s="43"/>
      <c r="I54" s="43"/>
    </row>
    <row r="55" spans="1:9" ht="15" customHeight="1">
      <c r="A55" s="78" t="str">
        <f>"Annual Report of "&amp;C24&amp;"                                                                                     "&amp;A6</f>
        <v>Annual Report of                                                                                       YEAR ENDED  </v>
      </c>
      <c r="B55" s="53"/>
      <c r="C55" s="43"/>
      <c r="D55" s="43"/>
      <c r="E55" s="43"/>
      <c r="F55" s="43"/>
      <c r="G55" s="43"/>
      <c r="H55" s="43"/>
      <c r="I55" s="43"/>
    </row>
    <row r="56" spans="1:9" ht="13.5" customHeight="1">
      <c r="A56" s="78"/>
      <c r="B56" s="53"/>
      <c r="C56" s="43"/>
      <c r="D56" s="43"/>
      <c r="E56" s="43"/>
      <c r="F56" s="43"/>
      <c r="G56" s="43"/>
      <c r="H56" s="43"/>
      <c r="I56" s="43"/>
    </row>
    <row r="57" spans="1:9" ht="15" customHeight="1">
      <c r="A57" s="78" t="str">
        <f>"Annual Report of "&amp;C24&amp;"                                                                                                 "&amp;A6</f>
        <v>Annual Report of                                                                                                   YEAR ENDED  </v>
      </c>
      <c r="B57" s="53"/>
      <c r="C57" s="43"/>
      <c r="D57" s="43"/>
      <c r="E57" s="43"/>
      <c r="F57" s="43"/>
      <c r="G57" s="43"/>
      <c r="H57" s="43"/>
      <c r="I57" s="43"/>
    </row>
    <row r="58" spans="1:9" ht="13.5" customHeight="1">
      <c r="A58" s="78"/>
      <c r="B58" s="53"/>
      <c r="C58" s="43"/>
      <c r="D58" s="43"/>
      <c r="E58" s="43"/>
      <c r="F58" s="43"/>
      <c r="G58" s="43"/>
      <c r="H58" s="43"/>
      <c r="I58" s="43"/>
    </row>
    <row r="59" spans="1:9" ht="15" customHeight="1">
      <c r="A59" s="78" t="str">
        <f>"Annual Report of "&amp;C24&amp;"                                                                                                              "&amp;A6</f>
        <v>Annual Report of                                                                                                                YEAR ENDED  </v>
      </c>
      <c r="B59" s="53"/>
      <c r="C59" s="43"/>
      <c r="D59" s="43"/>
      <c r="E59" s="43"/>
      <c r="F59" s="43"/>
      <c r="G59" s="43"/>
      <c r="H59" s="43"/>
      <c r="I59" s="43"/>
    </row>
    <row r="60" spans="1:9" ht="13.5" customHeight="1">
      <c r="A60" s="78"/>
      <c r="B60" s="53"/>
      <c r="C60" s="43"/>
      <c r="D60" s="43"/>
      <c r="E60" s="43"/>
      <c r="F60" s="43"/>
      <c r="G60" s="43"/>
      <c r="H60" s="43"/>
      <c r="I60" s="43"/>
    </row>
    <row r="61" spans="1:9" ht="15" customHeight="1">
      <c r="A61" s="78" t="str">
        <f>"Annual Report of "&amp;C24&amp;"                                                                                                                            "&amp;A6</f>
        <v>Annual Report of                                                                                                                              YEAR ENDED  </v>
      </c>
      <c r="B61" s="53"/>
      <c r="C61" s="43"/>
      <c r="D61" s="43"/>
      <c r="E61" s="43"/>
      <c r="F61" s="43"/>
      <c r="G61" s="43"/>
      <c r="H61" s="43"/>
      <c r="I61" s="43"/>
    </row>
    <row r="62" spans="1:9" ht="13.5" customHeight="1">
      <c r="A62" s="78"/>
      <c r="B62" s="53"/>
      <c r="C62" s="43"/>
      <c r="D62" s="43"/>
      <c r="E62" s="43"/>
      <c r="F62" s="43"/>
      <c r="G62" s="43"/>
      <c r="H62" s="43"/>
      <c r="I62" s="43"/>
    </row>
    <row r="63" spans="1:9" ht="15" customHeight="1">
      <c r="A63" s="78" t="str">
        <f>"Annual Report of "&amp;C24&amp;"                                                                                                                                       "&amp;A6</f>
        <v>Annual Report of                                                                                                                                         YEAR ENDED  </v>
      </c>
      <c r="B63" s="53"/>
      <c r="C63" s="43"/>
      <c r="D63" s="43"/>
      <c r="E63" s="43"/>
      <c r="F63" s="43"/>
      <c r="G63" s="43"/>
      <c r="H63" s="43"/>
      <c r="I63" s="43"/>
    </row>
    <row r="64" spans="1:9" ht="13.5" customHeight="1">
      <c r="A64" s="78"/>
      <c r="B64" s="53"/>
      <c r="C64" s="43"/>
      <c r="D64" s="43"/>
      <c r="E64" s="43"/>
      <c r="F64" s="43"/>
      <c r="G64" s="43"/>
      <c r="H64" s="43"/>
      <c r="I64" s="43"/>
    </row>
    <row r="65" spans="1:9" ht="13.5" customHeight="1">
      <c r="A65" s="53"/>
      <c r="B65" s="53"/>
      <c r="C65" s="43"/>
      <c r="D65" s="43"/>
      <c r="E65" s="43"/>
      <c r="F65" s="43"/>
      <c r="G65" s="43"/>
      <c r="H65" s="43"/>
      <c r="I65" s="43"/>
    </row>
    <row r="66" spans="1:9" ht="13.5" customHeight="1">
      <c r="A66" s="53"/>
      <c r="B66" s="53"/>
      <c r="C66" s="43"/>
      <c r="D66" s="43"/>
      <c r="E66" s="43"/>
      <c r="F66" s="43"/>
      <c r="G66" s="43"/>
      <c r="H66" s="43"/>
      <c r="I66" s="43"/>
    </row>
    <row r="67" spans="1:9" ht="13.5" customHeight="1">
      <c r="A67" s="53"/>
      <c r="B67" s="53"/>
      <c r="C67" s="43"/>
      <c r="D67" s="43"/>
      <c r="E67" s="43"/>
      <c r="F67" s="43"/>
      <c r="G67" s="43"/>
      <c r="H67" s="43"/>
      <c r="I67" s="43"/>
    </row>
    <row r="68" spans="1:9" ht="13.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5" ht="13.5" customHeight="1">
      <c r="A69" s="79"/>
      <c r="B69" s="79"/>
      <c r="C69" s="79"/>
      <c r="D69" s="79"/>
      <c r="E69" s="79"/>
    </row>
  </sheetData>
  <sheetProtection/>
  <printOptions/>
  <pageMargins left="0.5" right="0.5" top="0.5" bottom="0.5" header="0.5" footer="0.5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J80"/>
  <sheetViews>
    <sheetView defaultGridColor="0" view="pageBreakPreview" zoomScale="80" zoomScaleNormal="80" zoomScaleSheetLayoutView="80" colorId="22" workbookViewId="0" topLeftCell="A64">
      <selection activeCell="B80" sqref="B80:G80"/>
    </sheetView>
  </sheetViews>
  <sheetFormatPr defaultColWidth="9.6640625" defaultRowHeight="15"/>
  <cols>
    <col min="1" max="1" width="2.10546875" style="92" customWidth="1"/>
    <col min="2" max="2" width="1.1171875" style="92" customWidth="1"/>
    <col min="3" max="3" width="39.4453125" style="92" customWidth="1"/>
    <col min="4" max="5" width="17.21484375" style="92" customWidth="1"/>
    <col min="6" max="6" width="19.88671875" style="92" bestFit="1" customWidth="1"/>
    <col min="7" max="7" width="17.21484375" style="92" customWidth="1"/>
    <col min="8" max="8" width="8.77734375" style="92" hidden="1" customWidth="1"/>
    <col min="9" max="9" width="0.3359375" style="92" customWidth="1"/>
    <col min="10" max="10" width="1.1171875" style="92" customWidth="1"/>
    <col min="11" max="16384" width="9.6640625" style="92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10" ht="15.75" customHeight="1">
      <c r="A2" s="299"/>
      <c r="B2" s="206" t="s">
        <v>279</v>
      </c>
      <c r="C2" s="206"/>
      <c r="D2" s="300"/>
      <c r="E2" s="306"/>
      <c r="F2" s="386" t="s">
        <v>132</v>
      </c>
      <c r="G2" s="387" t="s">
        <v>133</v>
      </c>
      <c r="H2" s="300"/>
      <c r="I2" s="121"/>
      <c r="J2" s="301"/>
    </row>
    <row r="3" spans="1:10" ht="15.75" customHeight="1">
      <c r="A3" s="90"/>
      <c r="B3" s="173"/>
      <c r="C3" s="173"/>
      <c r="D3" s="89"/>
      <c r="E3" s="89"/>
      <c r="F3" s="388" t="s">
        <v>201</v>
      </c>
      <c r="G3" s="389"/>
      <c r="H3" s="266"/>
      <c r="I3" s="123"/>
      <c r="J3" s="166"/>
    </row>
    <row r="4" spans="1:10" ht="15.75" customHeight="1">
      <c r="A4" s="90"/>
      <c r="B4" s="220"/>
      <c r="C4" s="220"/>
      <c r="D4" s="220"/>
      <c r="E4" s="89"/>
      <c r="F4" s="388" t="s">
        <v>202</v>
      </c>
      <c r="G4" s="390" t="str">
        <f>'[12]Data Sheet'!$C$40</f>
        <v> </v>
      </c>
      <c r="H4" s="266"/>
      <c r="I4" s="123"/>
      <c r="J4" s="166"/>
    </row>
    <row r="5" spans="1:10" ht="21" customHeight="1" thickBot="1">
      <c r="A5" s="302"/>
      <c r="B5" s="394"/>
      <c r="C5" s="394"/>
      <c r="D5" s="394"/>
      <c r="E5" s="394"/>
      <c r="F5" s="395"/>
      <c r="G5" s="396"/>
      <c r="H5" s="397"/>
      <c r="I5" s="272"/>
      <c r="J5" s="169"/>
    </row>
    <row r="6" spans="1:10" ht="15">
      <c r="A6" s="398"/>
      <c r="B6" s="538" t="s">
        <v>59</v>
      </c>
      <c r="C6" s="538"/>
      <c r="D6" s="538"/>
      <c r="E6" s="538"/>
      <c r="F6" s="538"/>
      <c r="G6" s="538"/>
      <c r="H6" s="538"/>
      <c r="I6" s="164"/>
      <c r="J6" s="165"/>
    </row>
    <row r="7" spans="1:10" ht="15" customHeight="1">
      <c r="A7" s="308"/>
      <c r="B7" s="422" t="s">
        <v>61</v>
      </c>
      <c r="C7" s="422"/>
      <c r="D7" s="422"/>
      <c r="E7" s="422"/>
      <c r="F7" s="422"/>
      <c r="G7" s="422"/>
      <c r="H7" s="173"/>
      <c r="I7" s="160"/>
      <c r="J7" s="166"/>
    </row>
    <row r="8" spans="1:10" ht="16.5" customHeight="1">
      <c r="A8" s="308"/>
      <c r="B8" s="174"/>
      <c r="C8" s="174"/>
      <c r="D8" s="174"/>
      <c r="E8" s="174"/>
      <c r="F8" s="174"/>
      <c r="G8" s="174"/>
      <c r="H8" s="171"/>
      <c r="I8" s="161"/>
      <c r="J8" s="166"/>
    </row>
    <row r="9" spans="1:10" ht="15">
      <c r="A9" s="308"/>
      <c r="B9" s="175"/>
      <c r="C9" s="171"/>
      <c r="D9" s="171"/>
      <c r="E9" s="176"/>
      <c r="F9" s="176"/>
      <c r="G9" s="177"/>
      <c r="H9" s="171"/>
      <c r="I9" s="161"/>
      <c r="J9" s="166"/>
    </row>
    <row r="10" spans="1:10" ht="55.5" customHeight="1">
      <c r="A10" s="308"/>
      <c r="B10" s="178"/>
      <c r="C10" s="172" t="s">
        <v>63</v>
      </c>
      <c r="D10" s="539" t="s">
        <v>196</v>
      </c>
      <c r="E10" s="540"/>
      <c r="F10" s="540"/>
      <c r="G10" s="541"/>
      <c r="H10" s="171"/>
      <c r="I10" s="161"/>
      <c r="J10" s="166"/>
    </row>
    <row r="11" spans="1:10" ht="15">
      <c r="A11" s="308"/>
      <c r="B11" s="179"/>
      <c r="C11" s="180" t="s">
        <v>80</v>
      </c>
      <c r="D11" s="542"/>
      <c r="E11" s="422"/>
      <c r="F11" s="422"/>
      <c r="G11" s="543"/>
      <c r="H11" s="171"/>
      <c r="I11" s="161"/>
      <c r="J11" s="166"/>
    </row>
    <row r="12" spans="1:10" ht="15">
      <c r="A12" s="308"/>
      <c r="B12" s="179"/>
      <c r="C12" s="89"/>
      <c r="D12" s="542"/>
      <c r="E12" s="422"/>
      <c r="F12" s="422"/>
      <c r="G12" s="543"/>
      <c r="H12" s="171"/>
      <c r="I12" s="161"/>
      <c r="J12" s="166"/>
    </row>
    <row r="13" spans="1:10" ht="15">
      <c r="A13" s="308"/>
      <c r="B13" s="179"/>
      <c r="C13" s="180" t="s">
        <v>84</v>
      </c>
      <c r="D13" s="534"/>
      <c r="E13" s="434"/>
      <c r="F13" s="434"/>
      <c r="G13" s="535"/>
      <c r="H13" s="181"/>
      <c r="I13" s="162"/>
      <c r="J13" s="166"/>
    </row>
    <row r="14" spans="1:10" ht="15">
      <c r="A14" s="308"/>
      <c r="B14" s="179"/>
      <c r="C14" s="89"/>
      <c r="D14" s="534"/>
      <c r="E14" s="434"/>
      <c r="F14" s="434"/>
      <c r="G14" s="535"/>
      <c r="H14" s="171"/>
      <c r="I14" s="161"/>
      <c r="J14" s="166"/>
    </row>
    <row r="15" spans="1:10" ht="15">
      <c r="A15" s="308"/>
      <c r="B15" s="179"/>
      <c r="C15" s="180" t="s">
        <v>81</v>
      </c>
      <c r="D15" s="534"/>
      <c r="E15" s="434"/>
      <c r="F15" s="434"/>
      <c r="G15" s="535"/>
      <c r="H15" s="171"/>
      <c r="I15" s="161"/>
      <c r="J15" s="166"/>
    </row>
    <row r="16" spans="1:10" ht="15">
      <c r="A16" s="308"/>
      <c r="B16" s="179"/>
      <c r="C16" s="1"/>
      <c r="D16" s="534"/>
      <c r="E16" s="434"/>
      <c r="F16" s="434"/>
      <c r="G16" s="535"/>
      <c r="H16" s="171"/>
      <c r="I16" s="161"/>
      <c r="J16" s="166"/>
    </row>
    <row r="17" spans="1:10" ht="15">
      <c r="A17" s="308"/>
      <c r="B17" s="179"/>
      <c r="C17" s="180" t="s">
        <v>79</v>
      </c>
      <c r="D17" s="534"/>
      <c r="E17" s="434"/>
      <c r="F17" s="434"/>
      <c r="G17" s="535"/>
      <c r="H17" s="171"/>
      <c r="I17" s="161"/>
      <c r="J17" s="166"/>
    </row>
    <row r="18" spans="1:10" ht="15">
      <c r="A18" s="308"/>
      <c r="B18" s="179"/>
      <c r="C18" s="89"/>
      <c r="D18" s="534"/>
      <c r="E18" s="434"/>
      <c r="F18" s="434"/>
      <c r="G18" s="535"/>
      <c r="H18" s="182"/>
      <c r="I18" s="161"/>
      <c r="J18" s="166"/>
    </row>
    <row r="19" spans="1:10" ht="15">
      <c r="A19" s="308"/>
      <c r="B19" s="179"/>
      <c r="C19" s="89" t="s">
        <v>85</v>
      </c>
      <c r="D19" s="336"/>
      <c r="E19" s="188"/>
      <c r="F19" s="188"/>
      <c r="G19" s="189"/>
      <c r="H19" s="182"/>
      <c r="I19" s="161"/>
      <c r="J19" s="166"/>
    </row>
    <row r="20" spans="1:10" ht="15">
      <c r="A20" s="308"/>
      <c r="B20" s="179"/>
      <c r="C20" s="89"/>
      <c r="D20" s="336"/>
      <c r="E20" s="188"/>
      <c r="F20" s="188"/>
      <c r="G20" s="189"/>
      <c r="H20" s="182"/>
      <c r="I20" s="161"/>
      <c r="J20" s="166"/>
    </row>
    <row r="21" spans="1:10" ht="15">
      <c r="A21" s="308"/>
      <c r="B21" s="183"/>
      <c r="C21" s="184" t="s">
        <v>205</v>
      </c>
      <c r="D21" s="534"/>
      <c r="E21" s="434"/>
      <c r="F21" s="434"/>
      <c r="G21" s="535"/>
      <c r="H21" s="181"/>
      <c r="I21" s="154"/>
      <c r="J21" s="166"/>
    </row>
    <row r="22" spans="1:10" ht="15">
      <c r="A22" s="308"/>
      <c r="B22" s="183"/>
      <c r="C22" s="184"/>
      <c r="D22" s="434"/>
      <c r="E22" s="434"/>
      <c r="F22" s="434"/>
      <c r="G22" s="535"/>
      <c r="H22" s="171"/>
      <c r="I22" s="153"/>
      <c r="J22" s="166"/>
    </row>
    <row r="23" spans="1:10" ht="15">
      <c r="A23" s="308"/>
      <c r="B23" s="183"/>
      <c r="C23" s="184"/>
      <c r="D23" s="434"/>
      <c r="E23" s="434"/>
      <c r="F23" s="434"/>
      <c r="G23" s="535"/>
      <c r="H23" s="171"/>
      <c r="I23" s="153"/>
      <c r="J23" s="166"/>
    </row>
    <row r="24" spans="1:10" ht="15">
      <c r="A24" s="308"/>
      <c r="B24" s="183"/>
      <c r="C24" s="185"/>
      <c r="D24" s="536"/>
      <c r="E24" s="536"/>
      <c r="F24" s="536"/>
      <c r="G24" s="537"/>
      <c r="H24" s="171"/>
      <c r="I24" s="153"/>
      <c r="J24" s="166"/>
    </row>
    <row r="25" spans="1:10" ht="15">
      <c r="A25" s="308"/>
      <c r="B25" s="332"/>
      <c r="C25" s="171"/>
      <c r="D25" s="188"/>
      <c r="E25" s="188"/>
      <c r="F25" s="188"/>
      <c r="G25" s="188"/>
      <c r="H25" s="171"/>
      <c r="I25" s="153"/>
      <c r="J25" s="166"/>
    </row>
    <row r="26" spans="1:10" ht="15">
      <c r="A26" s="308"/>
      <c r="B26" s="171"/>
      <c r="C26" s="171" t="s">
        <v>276</v>
      </c>
      <c r="D26" s="171"/>
      <c r="E26" s="171"/>
      <c r="F26" s="171"/>
      <c r="G26" s="171"/>
      <c r="H26" s="171"/>
      <c r="I26" s="153"/>
      <c r="J26" s="166"/>
    </row>
    <row r="27" spans="1:10" ht="15">
      <c r="A27" s="308"/>
      <c r="B27" s="528"/>
      <c r="C27" s="528"/>
      <c r="D27" s="528"/>
      <c r="E27" s="528"/>
      <c r="F27" s="528"/>
      <c r="G27" s="528"/>
      <c r="H27" s="173"/>
      <c r="I27" s="160"/>
      <c r="J27" s="166"/>
    </row>
    <row r="28" spans="1:10" ht="15">
      <c r="A28" s="308"/>
      <c r="B28" s="528"/>
      <c r="C28" s="528"/>
      <c r="D28" s="528"/>
      <c r="E28" s="528"/>
      <c r="F28" s="528"/>
      <c r="G28" s="528"/>
      <c r="H28" s="173"/>
      <c r="I28" s="160"/>
      <c r="J28" s="166"/>
    </row>
    <row r="29" spans="1:10" ht="12.75" thickBot="1">
      <c r="A29" s="167"/>
      <c r="B29" s="168"/>
      <c r="C29" s="168"/>
      <c r="D29" s="168"/>
      <c r="E29" s="168"/>
      <c r="F29" s="168"/>
      <c r="G29" s="168"/>
      <c r="H29" s="168"/>
      <c r="I29" s="168"/>
      <c r="J29" s="169"/>
    </row>
    <row r="30" spans="4:9" ht="12">
      <c r="D30" s="163"/>
      <c r="E30" s="151"/>
      <c r="F30" s="163"/>
      <c r="G30" s="163"/>
      <c r="H30" s="163"/>
      <c r="I30" s="163"/>
    </row>
    <row r="31" spans="2:9" ht="12">
      <c r="B31" s="159"/>
      <c r="C31" s="159"/>
      <c r="D31" s="159"/>
      <c r="E31" s="159"/>
      <c r="F31" s="159"/>
      <c r="G31" s="159"/>
      <c r="H31" s="159"/>
      <c r="I31" s="159"/>
    </row>
    <row r="36" ht="12">
      <c r="B36" s="159"/>
    </row>
    <row r="37" ht="12">
      <c r="B37" s="159"/>
    </row>
    <row r="38" ht="12">
      <c r="B38" s="159"/>
    </row>
    <row r="39" ht="12">
      <c r="B39" s="159"/>
    </row>
    <row r="40" ht="12">
      <c r="B40" s="159"/>
    </row>
    <row r="41" ht="12">
      <c r="B41" s="159"/>
    </row>
    <row r="42" ht="12">
      <c r="B42" s="159"/>
    </row>
    <row r="43" ht="12">
      <c r="B43" s="159"/>
    </row>
    <row r="44" ht="12">
      <c r="B44" s="159"/>
    </row>
    <row r="45" ht="12">
      <c r="B45" s="159"/>
    </row>
    <row r="46" ht="12">
      <c r="B46" s="159"/>
    </row>
    <row r="47" ht="12">
      <c r="B47" s="159"/>
    </row>
    <row r="48" ht="12">
      <c r="B48" s="159"/>
    </row>
    <row r="49" ht="12">
      <c r="B49" s="159"/>
    </row>
    <row r="50" ht="12">
      <c r="B50" s="159"/>
    </row>
    <row r="51" ht="12">
      <c r="B51" s="159"/>
    </row>
    <row r="52" ht="12">
      <c r="B52" s="159"/>
    </row>
    <row r="53" ht="12">
      <c r="B53" s="159"/>
    </row>
    <row r="54" ht="12">
      <c r="B54" s="159"/>
    </row>
    <row r="55" ht="12">
      <c r="B55" s="159"/>
    </row>
    <row r="56" ht="12">
      <c r="B56" s="159"/>
    </row>
    <row r="57" ht="12">
      <c r="B57" s="159"/>
    </row>
    <row r="58" ht="12">
      <c r="B58" s="159"/>
    </row>
    <row r="59" ht="12">
      <c r="B59" s="159"/>
    </row>
    <row r="60" ht="12">
      <c r="B60" s="159"/>
    </row>
    <row r="61" ht="12">
      <c r="B61" s="159"/>
    </row>
    <row r="62" ht="12">
      <c r="B62" s="159"/>
    </row>
    <row r="63" ht="12">
      <c r="B63" s="159"/>
    </row>
    <row r="64" ht="12">
      <c r="B64" s="159"/>
    </row>
    <row r="65" ht="12">
      <c r="B65" s="159"/>
    </row>
    <row r="66" ht="12">
      <c r="B66" s="159"/>
    </row>
    <row r="67" ht="12">
      <c r="B67" s="159"/>
    </row>
    <row r="68" ht="12">
      <c r="B68" s="159"/>
    </row>
    <row r="69" ht="12">
      <c r="B69" s="159"/>
    </row>
    <row r="70" ht="12">
      <c r="B70" s="159"/>
    </row>
    <row r="71" ht="12">
      <c r="B71" s="159"/>
    </row>
    <row r="72" ht="12">
      <c r="B72" s="159"/>
    </row>
    <row r="73" ht="12">
      <c r="B73" s="159"/>
    </row>
    <row r="74" ht="12">
      <c r="B74" s="159"/>
    </row>
    <row r="75" ht="12">
      <c r="B75" s="159"/>
    </row>
    <row r="76" ht="12">
      <c r="B76" s="159"/>
    </row>
    <row r="77" ht="12">
      <c r="B77" s="159"/>
    </row>
    <row r="78" ht="12">
      <c r="B78" s="159"/>
    </row>
    <row r="79" ht="12">
      <c r="B79" s="159"/>
    </row>
    <row r="80" spans="2:7" ht="15">
      <c r="B80" s="533">
        <v>9</v>
      </c>
      <c r="C80" s="533"/>
      <c r="D80" s="533"/>
      <c r="E80" s="533"/>
      <c r="F80" s="533"/>
      <c r="G80" s="533"/>
    </row>
  </sheetData>
  <sheetProtection/>
  <mergeCells count="17">
    <mergeCell ref="D23:G23"/>
    <mergeCell ref="D13:G13"/>
    <mergeCell ref="B6:H6"/>
    <mergeCell ref="B7:G7"/>
    <mergeCell ref="D10:G10"/>
    <mergeCell ref="D11:G11"/>
    <mergeCell ref="D12:G12"/>
    <mergeCell ref="B80:G80"/>
    <mergeCell ref="D14:G14"/>
    <mergeCell ref="D15:G15"/>
    <mergeCell ref="D16:G16"/>
    <mergeCell ref="B27:G28"/>
    <mergeCell ref="D17:G17"/>
    <mergeCell ref="D18:G18"/>
    <mergeCell ref="D24:G24"/>
    <mergeCell ref="D21:G21"/>
    <mergeCell ref="D22:G22"/>
  </mergeCells>
  <printOptions/>
  <pageMargins left="0.5" right="0.5" top="0.5" bottom="0.5" header="0.5" footer="0.5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2:J79"/>
  <sheetViews>
    <sheetView defaultGridColor="0" zoomScale="80" zoomScaleNormal="80" zoomScaleSheetLayoutView="80" colorId="22" workbookViewId="0" topLeftCell="A82">
      <selection activeCell="B79" sqref="B79:G79"/>
    </sheetView>
  </sheetViews>
  <sheetFormatPr defaultColWidth="9.6640625" defaultRowHeight="15"/>
  <cols>
    <col min="1" max="1" width="2.10546875" style="92" customWidth="1"/>
    <col min="2" max="2" width="1.1171875" style="92" customWidth="1"/>
    <col min="3" max="3" width="39.4453125" style="92" customWidth="1"/>
    <col min="4" max="5" width="17.21484375" style="92" customWidth="1"/>
    <col min="6" max="6" width="19.88671875" style="92" bestFit="1" customWidth="1"/>
    <col min="7" max="7" width="17.21484375" style="92" customWidth="1"/>
    <col min="8" max="8" width="8.77734375" style="92" hidden="1" customWidth="1"/>
    <col min="9" max="9" width="0.3359375" style="92" customWidth="1"/>
    <col min="10" max="10" width="1.1171875" style="92" customWidth="1"/>
    <col min="11" max="16384" width="9.6640625" style="92" customWidth="1"/>
  </cols>
  <sheetData>
    <row r="1" ht="12.75" thickBot="1"/>
    <row r="2" spans="1:10" ht="15.75" customHeight="1">
      <c r="A2" s="299"/>
      <c r="B2" s="206" t="s">
        <v>279</v>
      </c>
      <c r="C2" s="206"/>
      <c r="D2" s="300"/>
      <c r="E2" s="306"/>
      <c r="F2" s="386" t="s">
        <v>132</v>
      </c>
      <c r="G2" s="387" t="s">
        <v>133</v>
      </c>
      <c r="H2" s="300"/>
      <c r="I2" s="121"/>
      <c r="J2" s="301"/>
    </row>
    <row r="3" spans="1:10" ht="15.75" customHeight="1">
      <c r="A3" s="90"/>
      <c r="B3" s="173"/>
      <c r="C3" s="173"/>
      <c r="D3" s="89"/>
      <c r="E3" s="89"/>
      <c r="F3" s="388" t="s">
        <v>201</v>
      </c>
      <c r="G3" s="389"/>
      <c r="H3" s="266"/>
      <c r="I3" s="123"/>
      <c r="J3" s="166"/>
    </row>
    <row r="4" spans="1:10" ht="15.75" customHeight="1">
      <c r="A4" s="90"/>
      <c r="B4" s="220"/>
      <c r="C4" s="220"/>
      <c r="D4" s="220"/>
      <c r="E4" s="89"/>
      <c r="F4" s="388" t="s">
        <v>202</v>
      </c>
      <c r="G4" s="390" t="str">
        <f>'[12]Data Sheet'!$C$40</f>
        <v> </v>
      </c>
      <c r="H4" s="266"/>
      <c r="I4" s="123"/>
      <c r="J4" s="166"/>
    </row>
    <row r="5" spans="1:10" ht="21" customHeight="1" thickBot="1">
      <c r="A5" s="302"/>
      <c r="B5" s="394"/>
      <c r="C5" s="394"/>
      <c r="D5" s="394"/>
      <c r="E5" s="394"/>
      <c r="F5" s="395"/>
      <c r="G5" s="396"/>
      <c r="H5" s="397"/>
      <c r="I5" s="272"/>
      <c r="J5" s="169"/>
    </row>
    <row r="6" spans="1:10" ht="15">
      <c r="A6" s="398"/>
      <c r="B6" s="538" t="s">
        <v>60</v>
      </c>
      <c r="C6" s="538"/>
      <c r="D6" s="538"/>
      <c r="E6" s="538"/>
      <c r="F6" s="538"/>
      <c r="G6" s="538"/>
      <c r="H6" s="538"/>
      <c r="I6" s="164"/>
      <c r="J6" s="165"/>
    </row>
    <row r="7" spans="1:10" ht="15" customHeight="1">
      <c r="A7" s="308"/>
      <c r="B7" s="422" t="s">
        <v>61</v>
      </c>
      <c r="C7" s="422"/>
      <c r="D7" s="422"/>
      <c r="E7" s="422"/>
      <c r="F7" s="422"/>
      <c r="G7" s="422"/>
      <c r="H7" s="173"/>
      <c r="I7" s="160"/>
      <c r="J7" s="166"/>
    </row>
    <row r="8" spans="1:10" ht="16.5" customHeight="1">
      <c r="A8" s="308"/>
      <c r="B8" s="174"/>
      <c r="C8" s="174"/>
      <c r="D8" s="174"/>
      <c r="E8" s="174"/>
      <c r="F8" s="174"/>
      <c r="G8" s="174"/>
      <c r="H8" s="171"/>
      <c r="I8" s="161"/>
      <c r="J8" s="166"/>
    </row>
    <row r="9" spans="1:10" ht="15">
      <c r="A9" s="308"/>
      <c r="B9" s="175"/>
      <c r="C9" s="171"/>
      <c r="D9" s="171"/>
      <c r="E9" s="176"/>
      <c r="F9" s="176"/>
      <c r="G9" s="177"/>
      <c r="H9" s="171"/>
      <c r="I9" s="161"/>
      <c r="J9" s="166"/>
    </row>
    <row r="10" spans="1:10" ht="55.5" customHeight="1">
      <c r="A10" s="308"/>
      <c r="B10" s="178"/>
      <c r="C10" s="172" t="s">
        <v>63</v>
      </c>
      <c r="D10" s="539" t="s">
        <v>196</v>
      </c>
      <c r="E10" s="540"/>
      <c r="F10" s="540"/>
      <c r="G10" s="541"/>
      <c r="H10" s="171"/>
      <c r="I10" s="161"/>
      <c r="J10" s="166"/>
    </row>
    <row r="11" spans="1:10" ht="15">
      <c r="A11" s="308"/>
      <c r="B11" s="179"/>
      <c r="C11" s="180" t="s">
        <v>80</v>
      </c>
      <c r="D11" s="542"/>
      <c r="E11" s="422"/>
      <c r="F11" s="422"/>
      <c r="G11" s="543"/>
      <c r="H11" s="171"/>
      <c r="I11" s="161"/>
      <c r="J11" s="166"/>
    </row>
    <row r="12" spans="1:10" ht="15">
      <c r="A12" s="308"/>
      <c r="B12" s="179"/>
      <c r="C12" s="89"/>
      <c r="D12" s="542"/>
      <c r="E12" s="422"/>
      <c r="F12" s="422"/>
      <c r="G12" s="543"/>
      <c r="H12" s="171"/>
      <c r="I12" s="161"/>
      <c r="J12" s="166"/>
    </row>
    <row r="13" spans="1:10" ht="15">
      <c r="A13" s="308"/>
      <c r="B13" s="179"/>
      <c r="C13" s="180" t="s">
        <v>84</v>
      </c>
      <c r="D13" s="534"/>
      <c r="E13" s="434"/>
      <c r="F13" s="434"/>
      <c r="G13" s="535"/>
      <c r="H13" s="181"/>
      <c r="I13" s="162"/>
      <c r="J13" s="166"/>
    </row>
    <row r="14" spans="1:10" ht="15">
      <c r="A14" s="308"/>
      <c r="B14" s="179"/>
      <c r="C14" s="89"/>
      <c r="D14" s="534"/>
      <c r="E14" s="434"/>
      <c r="F14" s="434"/>
      <c r="G14" s="535"/>
      <c r="H14" s="171"/>
      <c r="I14" s="161"/>
      <c r="J14" s="166"/>
    </row>
    <row r="15" spans="1:10" ht="15">
      <c r="A15" s="308"/>
      <c r="B15" s="179"/>
      <c r="C15" s="180" t="s">
        <v>82</v>
      </c>
      <c r="D15" s="534"/>
      <c r="E15" s="434"/>
      <c r="F15" s="434"/>
      <c r="G15" s="535"/>
      <c r="H15" s="171"/>
      <c r="I15" s="161"/>
      <c r="J15" s="166"/>
    </row>
    <row r="16" spans="1:10" ht="15">
      <c r="A16" s="308"/>
      <c r="B16" s="179"/>
      <c r="C16" s="1"/>
      <c r="D16" s="534"/>
      <c r="E16" s="434"/>
      <c r="F16" s="434"/>
      <c r="G16" s="535"/>
      <c r="H16" s="171"/>
      <c r="I16" s="161"/>
      <c r="J16" s="166"/>
    </row>
    <row r="17" spans="1:10" ht="15">
      <c r="A17" s="308"/>
      <c r="B17" s="179"/>
      <c r="C17" s="180" t="s">
        <v>83</v>
      </c>
      <c r="D17" s="534"/>
      <c r="E17" s="434"/>
      <c r="F17" s="434"/>
      <c r="G17" s="535"/>
      <c r="H17" s="171"/>
      <c r="I17" s="161"/>
      <c r="J17" s="166"/>
    </row>
    <row r="18" spans="1:10" ht="15">
      <c r="A18" s="308"/>
      <c r="B18" s="179"/>
      <c r="C18" s="89"/>
      <c r="D18" s="534"/>
      <c r="E18" s="434"/>
      <c r="F18" s="434"/>
      <c r="G18" s="535"/>
      <c r="H18" s="182"/>
      <c r="I18" s="161"/>
      <c r="J18" s="166"/>
    </row>
    <row r="19" spans="1:10" ht="15">
      <c r="A19" s="308"/>
      <c r="B19" s="179"/>
      <c r="C19" s="89" t="s">
        <v>205</v>
      </c>
      <c r="D19" s="336"/>
      <c r="E19" s="188"/>
      <c r="F19" s="188"/>
      <c r="G19" s="189"/>
      <c r="H19" s="182"/>
      <c r="I19" s="161"/>
      <c r="J19" s="166"/>
    </row>
    <row r="20" spans="1:10" ht="15">
      <c r="A20" s="308"/>
      <c r="B20" s="179"/>
      <c r="C20" s="89"/>
      <c r="D20" s="336"/>
      <c r="E20" s="188"/>
      <c r="F20" s="188"/>
      <c r="G20" s="189"/>
      <c r="H20" s="182"/>
      <c r="I20" s="161"/>
      <c r="J20" s="166"/>
    </row>
    <row r="21" spans="1:10" ht="15">
      <c r="A21" s="308"/>
      <c r="B21" s="183"/>
      <c r="C21" s="184"/>
      <c r="D21" s="534"/>
      <c r="E21" s="434"/>
      <c r="F21" s="434"/>
      <c r="G21" s="535"/>
      <c r="H21" s="181"/>
      <c r="I21" s="154"/>
      <c r="J21" s="166"/>
    </row>
    <row r="22" spans="1:10" ht="15">
      <c r="A22" s="308"/>
      <c r="B22" s="183"/>
      <c r="C22" s="184"/>
      <c r="D22" s="434"/>
      <c r="E22" s="434"/>
      <c r="F22" s="434"/>
      <c r="G22" s="535"/>
      <c r="H22" s="171"/>
      <c r="I22" s="153"/>
      <c r="J22" s="166"/>
    </row>
    <row r="23" spans="1:10" ht="15">
      <c r="A23" s="308"/>
      <c r="B23" s="183"/>
      <c r="C23" s="184"/>
      <c r="D23" s="434"/>
      <c r="E23" s="434"/>
      <c r="F23" s="434"/>
      <c r="G23" s="535"/>
      <c r="H23" s="171"/>
      <c r="I23" s="153"/>
      <c r="J23" s="166"/>
    </row>
    <row r="24" spans="1:10" ht="15">
      <c r="A24" s="308"/>
      <c r="B24" s="183"/>
      <c r="C24" s="185"/>
      <c r="D24" s="536"/>
      <c r="E24" s="536"/>
      <c r="F24" s="536"/>
      <c r="G24" s="537"/>
      <c r="H24" s="171"/>
      <c r="I24" s="153"/>
      <c r="J24" s="166"/>
    </row>
    <row r="25" spans="1:10" ht="15">
      <c r="A25" s="308"/>
      <c r="B25" s="171"/>
      <c r="C25" s="171"/>
      <c r="D25" s="171"/>
      <c r="E25" s="171"/>
      <c r="F25" s="171"/>
      <c r="G25" s="171"/>
      <c r="H25" s="171"/>
      <c r="I25" s="153"/>
      <c r="J25" s="166"/>
    </row>
    <row r="26" spans="1:10" ht="15">
      <c r="A26" s="308"/>
      <c r="B26" s="528"/>
      <c r="C26" s="528"/>
      <c r="D26" s="528"/>
      <c r="E26" s="528"/>
      <c r="F26" s="528"/>
      <c r="G26" s="528"/>
      <c r="H26" s="173"/>
      <c r="I26" s="160"/>
      <c r="J26" s="166"/>
    </row>
    <row r="27" spans="1:10" ht="15">
      <c r="A27" s="308"/>
      <c r="B27" s="528"/>
      <c r="C27" s="528"/>
      <c r="D27" s="528"/>
      <c r="E27" s="528"/>
      <c r="F27" s="528"/>
      <c r="G27" s="528"/>
      <c r="H27" s="173"/>
      <c r="I27" s="160"/>
      <c r="J27" s="166"/>
    </row>
    <row r="28" spans="1:10" ht="15.75" thickBot="1">
      <c r="A28" s="311"/>
      <c r="B28" s="399"/>
      <c r="C28" s="399"/>
      <c r="D28" s="399"/>
      <c r="E28" s="399"/>
      <c r="F28" s="399"/>
      <c r="G28" s="399"/>
      <c r="H28" s="399"/>
      <c r="I28" s="168"/>
      <c r="J28" s="169"/>
    </row>
    <row r="29" spans="4:9" ht="12">
      <c r="D29" s="163"/>
      <c r="E29" s="151"/>
      <c r="F29" s="163"/>
      <c r="G29" s="163"/>
      <c r="H29" s="163"/>
      <c r="I29" s="163"/>
    </row>
    <row r="30" spans="2:9" ht="12">
      <c r="B30" s="159"/>
      <c r="C30" s="159"/>
      <c r="D30" s="159"/>
      <c r="E30" s="159"/>
      <c r="F30" s="159"/>
      <c r="G30" s="159"/>
      <c r="H30" s="159"/>
      <c r="I30" s="159"/>
    </row>
    <row r="35" ht="12">
      <c r="B35" s="159"/>
    </row>
    <row r="36" ht="12">
      <c r="B36" s="159"/>
    </row>
    <row r="37" ht="12">
      <c r="B37" s="159"/>
    </row>
    <row r="38" ht="12">
      <c r="B38" s="159"/>
    </row>
    <row r="39" ht="12">
      <c r="B39" s="159"/>
    </row>
    <row r="40" ht="12">
      <c r="B40" s="159"/>
    </row>
    <row r="41" ht="12">
      <c r="B41" s="159"/>
    </row>
    <row r="42" ht="12">
      <c r="B42" s="159"/>
    </row>
    <row r="43" ht="12">
      <c r="B43" s="159"/>
    </row>
    <row r="44" ht="12">
      <c r="B44" s="159"/>
    </row>
    <row r="45" ht="12">
      <c r="B45" s="159"/>
    </row>
    <row r="46" ht="12">
      <c r="B46" s="159"/>
    </row>
    <row r="47" ht="12">
      <c r="B47" s="159"/>
    </row>
    <row r="48" ht="12">
      <c r="B48" s="159"/>
    </row>
    <row r="49" ht="12">
      <c r="B49" s="159"/>
    </row>
    <row r="50" ht="12">
      <c r="B50" s="159"/>
    </row>
    <row r="51" ht="12">
      <c r="B51" s="159"/>
    </row>
    <row r="52" ht="12">
      <c r="B52" s="159"/>
    </row>
    <row r="53" ht="12">
      <c r="B53" s="159"/>
    </row>
    <row r="54" ht="12">
      <c r="B54" s="159"/>
    </row>
    <row r="55" ht="12">
      <c r="B55" s="159"/>
    </row>
    <row r="56" ht="12">
      <c r="B56" s="159"/>
    </row>
    <row r="57" ht="12">
      <c r="B57" s="159"/>
    </row>
    <row r="58" ht="12">
      <c r="B58" s="159"/>
    </row>
    <row r="59" ht="12">
      <c r="B59" s="159"/>
    </row>
    <row r="60" ht="12">
      <c r="B60" s="159"/>
    </row>
    <row r="61" ht="12">
      <c r="B61" s="159"/>
    </row>
    <row r="62" ht="12">
      <c r="B62" s="159"/>
    </row>
    <row r="63" ht="12">
      <c r="B63" s="159"/>
    </row>
    <row r="64" ht="12">
      <c r="B64" s="159"/>
    </row>
    <row r="65" ht="12">
      <c r="B65" s="159"/>
    </row>
    <row r="66" ht="12">
      <c r="B66" s="159"/>
    </row>
    <row r="67" ht="12">
      <c r="B67" s="159"/>
    </row>
    <row r="68" ht="12">
      <c r="B68" s="159"/>
    </row>
    <row r="69" ht="12">
      <c r="B69" s="159"/>
    </row>
    <row r="70" ht="12">
      <c r="B70" s="159"/>
    </row>
    <row r="71" ht="12">
      <c r="B71" s="159"/>
    </row>
    <row r="72" ht="12">
      <c r="B72" s="159"/>
    </row>
    <row r="73" ht="12">
      <c r="B73" s="159"/>
    </row>
    <row r="74" ht="12">
      <c r="B74" s="159"/>
    </row>
    <row r="75" ht="12">
      <c r="B75" s="159"/>
    </row>
    <row r="76" ht="12">
      <c r="B76" s="159"/>
    </row>
    <row r="77" ht="12">
      <c r="B77" s="159"/>
    </row>
    <row r="78" ht="12">
      <c r="B78" s="159"/>
    </row>
    <row r="79" spans="2:7" ht="15">
      <c r="B79" s="533">
        <v>10</v>
      </c>
      <c r="C79" s="533"/>
      <c r="D79" s="533"/>
      <c r="E79" s="533"/>
      <c r="F79" s="533"/>
      <c r="G79" s="533"/>
    </row>
  </sheetData>
  <sheetProtection/>
  <mergeCells count="17">
    <mergeCell ref="D22:G22"/>
    <mergeCell ref="D23:G23"/>
    <mergeCell ref="D24:G24"/>
    <mergeCell ref="B26:G27"/>
    <mergeCell ref="B79:G79"/>
    <mergeCell ref="D14:G14"/>
    <mergeCell ref="D15:G15"/>
    <mergeCell ref="D16:G16"/>
    <mergeCell ref="D17:G17"/>
    <mergeCell ref="D18:G18"/>
    <mergeCell ref="D21:G21"/>
    <mergeCell ref="B6:H6"/>
    <mergeCell ref="B7:G7"/>
    <mergeCell ref="D10:G10"/>
    <mergeCell ref="D11:G11"/>
    <mergeCell ref="D12:G12"/>
    <mergeCell ref="D13:G13"/>
  </mergeCells>
  <printOptions/>
  <pageMargins left="0.5" right="0.5" top="0.5" bottom="0.5" header="0.5" footer="0.5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2:J79"/>
  <sheetViews>
    <sheetView defaultGridColor="0" view="pageBreakPreview" zoomScale="80" zoomScaleNormal="80" zoomScaleSheetLayoutView="80" colorId="22" workbookViewId="0" topLeftCell="A19">
      <selection activeCell="B79" sqref="B79:G79"/>
    </sheetView>
  </sheetViews>
  <sheetFormatPr defaultColWidth="9.6640625" defaultRowHeight="15"/>
  <cols>
    <col min="1" max="1" width="2.10546875" style="92" customWidth="1"/>
    <col min="2" max="2" width="1.1171875" style="92" customWidth="1"/>
    <col min="3" max="3" width="39.4453125" style="92" customWidth="1"/>
    <col min="4" max="5" width="17.21484375" style="92" customWidth="1"/>
    <col min="6" max="6" width="19.88671875" style="92" bestFit="1" customWidth="1"/>
    <col min="7" max="7" width="17.21484375" style="92" customWidth="1"/>
    <col min="8" max="8" width="8.77734375" style="92" hidden="1" customWidth="1"/>
    <col min="9" max="9" width="0.3359375" style="92" customWidth="1"/>
    <col min="10" max="10" width="1.1171875" style="92" customWidth="1"/>
    <col min="11" max="16384" width="9.6640625" style="92" customWidth="1"/>
  </cols>
  <sheetData>
    <row r="1" ht="12.75" thickBot="1"/>
    <row r="2" spans="1:10" ht="15.75" customHeight="1">
      <c r="A2" s="299"/>
      <c r="B2" s="206" t="s">
        <v>279</v>
      </c>
      <c r="C2" s="206"/>
      <c r="D2" s="300"/>
      <c r="E2" s="306"/>
      <c r="F2" s="386" t="s">
        <v>132</v>
      </c>
      <c r="G2" s="387" t="s">
        <v>133</v>
      </c>
      <c r="H2" s="300"/>
      <c r="I2" s="121"/>
      <c r="J2" s="301"/>
    </row>
    <row r="3" spans="1:10" ht="15.75" customHeight="1">
      <c r="A3" s="90"/>
      <c r="B3" s="173"/>
      <c r="C3" s="173"/>
      <c r="D3" s="89"/>
      <c r="E3" s="89"/>
      <c r="F3" s="388" t="s">
        <v>201</v>
      </c>
      <c r="G3" s="389"/>
      <c r="H3" s="266"/>
      <c r="I3" s="123"/>
      <c r="J3" s="166"/>
    </row>
    <row r="4" spans="1:10" ht="15.75" customHeight="1">
      <c r="A4" s="90"/>
      <c r="B4" s="220"/>
      <c r="C4" s="220"/>
      <c r="D4" s="220"/>
      <c r="E4" s="89"/>
      <c r="F4" s="388" t="s">
        <v>202</v>
      </c>
      <c r="G4" s="390" t="str">
        <f>'[12]Data Sheet'!$C$40</f>
        <v> </v>
      </c>
      <c r="H4" s="266"/>
      <c r="I4" s="123"/>
      <c r="J4" s="166"/>
    </row>
    <row r="5" spans="1:10" ht="21" customHeight="1" thickBot="1">
      <c r="A5" s="302"/>
      <c r="B5" s="394"/>
      <c r="C5" s="394"/>
      <c r="D5" s="394"/>
      <c r="E5" s="394"/>
      <c r="F5" s="395"/>
      <c r="G5" s="396"/>
      <c r="H5" s="397"/>
      <c r="I5" s="272"/>
      <c r="J5" s="169"/>
    </row>
    <row r="6" spans="1:10" ht="15">
      <c r="A6" s="398"/>
      <c r="B6" s="538" t="s">
        <v>217</v>
      </c>
      <c r="C6" s="538"/>
      <c r="D6" s="538"/>
      <c r="E6" s="538"/>
      <c r="F6" s="538"/>
      <c r="G6" s="538"/>
      <c r="H6" s="538"/>
      <c r="I6" s="164"/>
      <c r="J6" s="165"/>
    </row>
    <row r="7" spans="1:10" ht="15" customHeight="1">
      <c r="A7" s="308"/>
      <c r="B7" s="422" t="s">
        <v>61</v>
      </c>
      <c r="C7" s="422"/>
      <c r="D7" s="422"/>
      <c r="E7" s="422"/>
      <c r="F7" s="422"/>
      <c r="G7" s="422"/>
      <c r="H7" s="173"/>
      <c r="I7" s="160"/>
      <c r="J7" s="166"/>
    </row>
    <row r="8" spans="1:10" ht="16.5" customHeight="1">
      <c r="A8" s="308"/>
      <c r="B8" s="174"/>
      <c r="C8" s="174"/>
      <c r="D8" s="174"/>
      <c r="E8" s="174"/>
      <c r="F8" s="174"/>
      <c r="G8" s="174"/>
      <c r="H8" s="171"/>
      <c r="I8" s="161"/>
      <c r="J8" s="166"/>
    </row>
    <row r="9" spans="1:10" ht="15">
      <c r="A9" s="308"/>
      <c r="B9" s="175"/>
      <c r="C9" s="171"/>
      <c r="D9" s="171"/>
      <c r="E9" s="176"/>
      <c r="F9" s="176"/>
      <c r="G9" s="177"/>
      <c r="H9" s="171"/>
      <c r="I9" s="161"/>
      <c r="J9" s="166"/>
    </row>
    <row r="10" spans="1:10" ht="55.5" customHeight="1">
      <c r="A10" s="308"/>
      <c r="B10" s="178"/>
      <c r="C10" s="172" t="s">
        <v>63</v>
      </c>
      <c r="D10" s="539" t="s">
        <v>196</v>
      </c>
      <c r="E10" s="540"/>
      <c r="F10" s="540"/>
      <c r="G10" s="541"/>
      <c r="H10" s="171"/>
      <c r="I10" s="161"/>
      <c r="J10" s="166"/>
    </row>
    <row r="11" spans="1:10" ht="15">
      <c r="A11" s="308"/>
      <c r="B11" s="179"/>
      <c r="C11" s="180" t="s">
        <v>80</v>
      </c>
      <c r="D11" s="542"/>
      <c r="E11" s="422"/>
      <c r="F11" s="422"/>
      <c r="G11" s="543"/>
      <c r="H11" s="171"/>
      <c r="I11" s="161"/>
      <c r="J11" s="166"/>
    </row>
    <row r="12" spans="1:10" ht="15">
      <c r="A12" s="308"/>
      <c r="B12" s="179"/>
      <c r="C12" s="89"/>
      <c r="D12" s="542"/>
      <c r="E12" s="422"/>
      <c r="F12" s="422"/>
      <c r="G12" s="543"/>
      <c r="H12" s="171"/>
      <c r="I12" s="161"/>
      <c r="J12" s="166"/>
    </row>
    <row r="13" spans="1:10" ht="15">
      <c r="A13" s="308"/>
      <c r="B13" s="179"/>
      <c r="C13" s="180" t="s">
        <v>84</v>
      </c>
      <c r="D13" s="534"/>
      <c r="E13" s="434"/>
      <c r="F13" s="434"/>
      <c r="G13" s="535"/>
      <c r="H13" s="181"/>
      <c r="I13" s="162"/>
      <c r="J13" s="166"/>
    </row>
    <row r="14" spans="1:10" ht="15">
      <c r="A14" s="308"/>
      <c r="B14" s="179"/>
      <c r="C14" s="89"/>
      <c r="D14" s="534"/>
      <c r="E14" s="434"/>
      <c r="F14" s="434"/>
      <c r="G14" s="535"/>
      <c r="H14" s="171"/>
      <c r="I14" s="161"/>
      <c r="J14" s="166"/>
    </row>
    <row r="15" spans="1:10" ht="15">
      <c r="A15" s="308"/>
      <c r="B15" s="179"/>
      <c r="C15" s="180" t="s">
        <v>86</v>
      </c>
      <c r="D15" s="534"/>
      <c r="E15" s="434"/>
      <c r="F15" s="434"/>
      <c r="G15" s="535"/>
      <c r="H15" s="171"/>
      <c r="I15" s="161"/>
      <c r="J15" s="166"/>
    </row>
    <row r="16" spans="1:10" ht="15">
      <c r="A16" s="308"/>
      <c r="B16" s="179"/>
      <c r="C16" s="1"/>
      <c r="D16" s="534"/>
      <c r="E16" s="434"/>
      <c r="F16" s="434"/>
      <c r="G16" s="535"/>
      <c r="H16" s="171"/>
      <c r="I16" s="161"/>
      <c r="J16" s="166"/>
    </row>
    <row r="17" spans="1:10" ht="15">
      <c r="A17" s="308"/>
      <c r="B17" s="179"/>
      <c r="C17" s="180" t="s">
        <v>218</v>
      </c>
      <c r="D17" s="534"/>
      <c r="E17" s="434"/>
      <c r="F17" s="434"/>
      <c r="G17" s="535"/>
      <c r="H17" s="171"/>
      <c r="I17" s="161"/>
      <c r="J17" s="166"/>
    </row>
    <row r="18" spans="1:10" ht="15">
      <c r="A18" s="308"/>
      <c r="B18" s="179"/>
      <c r="C18" s="89"/>
      <c r="D18" s="534"/>
      <c r="E18" s="434"/>
      <c r="F18" s="434"/>
      <c r="G18" s="535"/>
      <c r="H18" s="182"/>
      <c r="I18" s="161"/>
      <c r="J18" s="166"/>
    </row>
    <row r="19" spans="1:10" ht="15">
      <c r="A19" s="308"/>
      <c r="B19" s="179"/>
      <c r="C19" s="89" t="s">
        <v>205</v>
      </c>
      <c r="D19" s="336"/>
      <c r="E19" s="188"/>
      <c r="F19" s="188"/>
      <c r="G19" s="189"/>
      <c r="H19" s="182"/>
      <c r="I19" s="161"/>
      <c r="J19" s="166"/>
    </row>
    <row r="20" spans="1:10" ht="15">
      <c r="A20" s="308"/>
      <c r="B20" s="179"/>
      <c r="C20" s="89"/>
      <c r="D20" s="336"/>
      <c r="E20" s="188"/>
      <c r="F20" s="188"/>
      <c r="G20" s="189"/>
      <c r="H20" s="182"/>
      <c r="I20" s="161"/>
      <c r="J20" s="166"/>
    </row>
    <row r="21" spans="1:10" ht="15">
      <c r="A21" s="308"/>
      <c r="B21" s="183"/>
      <c r="C21" s="184"/>
      <c r="D21" s="534"/>
      <c r="E21" s="434"/>
      <c r="F21" s="434"/>
      <c r="G21" s="535"/>
      <c r="H21" s="181"/>
      <c r="I21" s="154"/>
      <c r="J21" s="166"/>
    </row>
    <row r="22" spans="1:10" ht="15">
      <c r="A22" s="308"/>
      <c r="B22" s="183"/>
      <c r="C22" s="184"/>
      <c r="D22" s="434"/>
      <c r="E22" s="434"/>
      <c r="F22" s="434"/>
      <c r="G22" s="535"/>
      <c r="H22" s="171"/>
      <c r="I22" s="153"/>
      <c r="J22" s="166"/>
    </row>
    <row r="23" spans="1:10" ht="15">
      <c r="A23" s="308"/>
      <c r="B23" s="183"/>
      <c r="C23" s="184"/>
      <c r="D23" s="434"/>
      <c r="E23" s="434"/>
      <c r="F23" s="434"/>
      <c r="G23" s="535"/>
      <c r="H23" s="171"/>
      <c r="I23" s="153"/>
      <c r="J23" s="166"/>
    </row>
    <row r="24" spans="1:10" ht="15">
      <c r="A24" s="308"/>
      <c r="B24" s="183"/>
      <c r="C24" s="185"/>
      <c r="D24" s="536"/>
      <c r="E24" s="536"/>
      <c r="F24" s="536"/>
      <c r="G24" s="537"/>
      <c r="H24" s="171"/>
      <c r="I24" s="153"/>
      <c r="J24" s="166"/>
    </row>
    <row r="25" spans="1:10" ht="15">
      <c r="A25" s="308"/>
      <c r="B25" s="171"/>
      <c r="C25" s="171"/>
      <c r="D25" s="171"/>
      <c r="E25" s="171"/>
      <c r="F25" s="171"/>
      <c r="G25" s="171"/>
      <c r="H25" s="171"/>
      <c r="I25" s="153"/>
      <c r="J25" s="166"/>
    </row>
    <row r="26" spans="1:10" ht="15">
      <c r="A26" s="308"/>
      <c r="B26" s="528"/>
      <c r="C26" s="528"/>
      <c r="D26" s="528"/>
      <c r="E26" s="528"/>
      <c r="F26" s="528"/>
      <c r="G26" s="528"/>
      <c r="H26" s="173"/>
      <c r="I26" s="160"/>
      <c r="J26" s="166"/>
    </row>
    <row r="27" spans="1:10" ht="15">
      <c r="A27" s="308"/>
      <c r="B27" s="528"/>
      <c r="C27" s="528"/>
      <c r="D27" s="528"/>
      <c r="E27" s="528"/>
      <c r="F27" s="528"/>
      <c r="G27" s="528"/>
      <c r="H27" s="173"/>
      <c r="I27" s="160"/>
      <c r="J27" s="166"/>
    </row>
    <row r="28" spans="1:10" ht="12.75" thickBot="1">
      <c r="A28" s="167"/>
      <c r="B28" s="168"/>
      <c r="C28" s="168"/>
      <c r="D28" s="168"/>
      <c r="E28" s="168"/>
      <c r="F28" s="168"/>
      <c r="G28" s="168"/>
      <c r="H28" s="168"/>
      <c r="I28" s="168"/>
      <c r="J28" s="169"/>
    </row>
    <row r="29" spans="4:9" ht="12">
      <c r="D29" s="163"/>
      <c r="E29" s="151"/>
      <c r="F29" s="163"/>
      <c r="G29" s="163"/>
      <c r="H29" s="163"/>
      <c r="I29" s="163"/>
    </row>
    <row r="30" spans="2:9" ht="12">
      <c r="B30" s="159"/>
      <c r="C30" s="159"/>
      <c r="D30" s="159"/>
      <c r="E30" s="159"/>
      <c r="F30" s="159"/>
      <c r="G30" s="159"/>
      <c r="H30" s="159"/>
      <c r="I30" s="159"/>
    </row>
    <row r="35" ht="12">
      <c r="B35" s="159"/>
    </row>
    <row r="36" ht="12">
      <c r="B36" s="159"/>
    </row>
    <row r="37" ht="12">
      <c r="B37" s="159"/>
    </row>
    <row r="38" ht="12">
      <c r="B38" s="159"/>
    </row>
    <row r="39" ht="12">
      <c r="B39" s="159"/>
    </row>
    <row r="40" ht="12">
      <c r="B40" s="159"/>
    </row>
    <row r="41" ht="12">
      <c r="B41" s="159"/>
    </row>
    <row r="42" ht="12">
      <c r="B42" s="159"/>
    </row>
    <row r="43" ht="12">
      <c r="B43" s="159"/>
    </row>
    <row r="44" ht="12">
      <c r="B44" s="159"/>
    </row>
    <row r="45" ht="12">
      <c r="B45" s="159"/>
    </row>
    <row r="46" ht="12">
      <c r="B46" s="159"/>
    </row>
    <row r="47" ht="12">
      <c r="B47" s="159"/>
    </row>
    <row r="48" ht="12">
      <c r="B48" s="159"/>
    </row>
    <row r="49" ht="12">
      <c r="B49" s="159"/>
    </row>
    <row r="50" ht="12">
      <c r="B50" s="159"/>
    </row>
    <row r="51" ht="12">
      <c r="B51" s="159"/>
    </row>
    <row r="52" ht="12">
      <c r="B52" s="159"/>
    </row>
    <row r="53" ht="12">
      <c r="B53" s="159"/>
    </row>
    <row r="54" ht="12">
      <c r="B54" s="159"/>
    </row>
    <row r="55" ht="12">
      <c r="B55" s="159"/>
    </row>
    <row r="56" ht="12">
      <c r="B56" s="159"/>
    </row>
    <row r="57" ht="12">
      <c r="B57" s="159"/>
    </row>
    <row r="58" ht="12">
      <c r="B58" s="159"/>
    </row>
    <row r="59" ht="12">
      <c r="B59" s="159"/>
    </row>
    <row r="60" ht="12">
      <c r="B60" s="159"/>
    </row>
    <row r="61" ht="12">
      <c r="B61" s="159"/>
    </row>
    <row r="62" ht="12">
      <c r="B62" s="159"/>
    </row>
    <row r="63" ht="12">
      <c r="B63" s="159"/>
    </row>
    <row r="64" ht="12">
      <c r="B64" s="159"/>
    </row>
    <row r="65" ht="12">
      <c r="B65" s="159"/>
    </row>
    <row r="66" ht="12">
      <c r="B66" s="159"/>
    </row>
    <row r="67" ht="12">
      <c r="B67" s="159"/>
    </row>
    <row r="68" ht="12">
      <c r="B68" s="159"/>
    </row>
    <row r="69" ht="12">
      <c r="B69" s="159"/>
    </row>
    <row r="70" ht="12">
      <c r="B70" s="159"/>
    </row>
    <row r="71" ht="12">
      <c r="B71" s="159"/>
    </row>
    <row r="72" ht="12">
      <c r="B72" s="159"/>
    </row>
    <row r="73" ht="12">
      <c r="B73" s="159"/>
    </row>
    <row r="74" ht="12">
      <c r="B74" s="159"/>
    </row>
    <row r="75" ht="12">
      <c r="B75" s="159"/>
    </row>
    <row r="76" ht="12">
      <c r="B76" s="159"/>
    </row>
    <row r="77" ht="12">
      <c r="B77" s="159"/>
    </row>
    <row r="78" ht="12">
      <c r="B78" s="159"/>
    </row>
    <row r="79" spans="2:7" ht="15">
      <c r="B79" s="533">
        <v>11</v>
      </c>
      <c r="C79" s="533"/>
      <c r="D79" s="533"/>
      <c r="E79" s="533"/>
      <c r="F79" s="533"/>
      <c r="G79" s="533"/>
    </row>
  </sheetData>
  <sheetProtection/>
  <mergeCells count="17">
    <mergeCell ref="D22:G22"/>
    <mergeCell ref="D23:G23"/>
    <mergeCell ref="D24:G24"/>
    <mergeCell ref="B26:G27"/>
    <mergeCell ref="B79:G79"/>
    <mergeCell ref="D14:G14"/>
    <mergeCell ref="D15:G15"/>
    <mergeCell ref="D16:G16"/>
    <mergeCell ref="D17:G17"/>
    <mergeCell ref="D18:G18"/>
    <mergeCell ref="D21:G21"/>
    <mergeCell ref="B6:H6"/>
    <mergeCell ref="B7:G7"/>
    <mergeCell ref="D10:G10"/>
    <mergeCell ref="D11:G11"/>
    <mergeCell ref="D12:G12"/>
    <mergeCell ref="D13:G13"/>
  </mergeCells>
  <printOptions/>
  <pageMargins left="0.5" right="0.5" top="0.5" bottom="0.5" header="0.5" footer="0.5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L50"/>
  <sheetViews>
    <sheetView view="pageBreakPreview" zoomScale="60" zoomScaleNormal="50" zoomScalePageLayoutView="0" workbookViewId="0" topLeftCell="A1">
      <selection activeCell="G50" sqref="G50"/>
    </sheetView>
  </sheetViews>
  <sheetFormatPr defaultColWidth="8.88671875" defaultRowHeight="15"/>
  <cols>
    <col min="1" max="1" width="1.77734375" style="92" customWidth="1"/>
    <col min="2" max="11" width="11.21484375" style="92" customWidth="1"/>
    <col min="12" max="12" width="18.77734375" style="92" customWidth="1"/>
    <col min="13" max="16384" width="8.88671875" style="92" customWidth="1"/>
  </cols>
  <sheetData>
    <row r="1" spans="2:12" ht="22.5" customHeight="1">
      <c r="B1" s="545" t="s">
        <v>0</v>
      </c>
      <c r="C1" s="546"/>
      <c r="D1" s="546"/>
      <c r="E1" s="546"/>
      <c r="F1" s="546"/>
      <c r="G1" s="546"/>
      <c r="H1" s="546"/>
      <c r="I1" s="546"/>
      <c r="J1" s="546"/>
      <c r="K1" s="546"/>
      <c r="L1" s="547"/>
    </row>
    <row r="2" spans="2:12" ht="22.5" customHeight="1">
      <c r="B2" s="102"/>
      <c r="C2" s="191" t="s">
        <v>92</v>
      </c>
      <c r="D2" s="97"/>
      <c r="E2" s="97"/>
      <c r="F2" s="97"/>
      <c r="G2" s="97"/>
      <c r="H2" s="97"/>
      <c r="I2" s="97"/>
      <c r="J2" s="97"/>
      <c r="K2" s="97"/>
      <c r="L2" s="107"/>
    </row>
    <row r="3" spans="2:12" ht="22.5" customHeight="1">
      <c r="B3" s="90" t="s">
        <v>114</v>
      </c>
      <c r="C3" s="191"/>
      <c r="D3" s="97"/>
      <c r="E3" s="97"/>
      <c r="F3" s="97"/>
      <c r="G3" s="97"/>
      <c r="H3" s="97"/>
      <c r="I3" s="97"/>
      <c r="J3" s="97"/>
      <c r="K3" s="97"/>
      <c r="L3" s="107"/>
    </row>
    <row r="4" spans="2:12" ht="22.5" customHeight="1">
      <c r="B4" s="149" t="s">
        <v>94</v>
      </c>
      <c r="C4" s="98"/>
      <c r="D4" s="98"/>
      <c r="E4" s="98"/>
      <c r="F4" s="98"/>
      <c r="G4" s="98"/>
      <c r="H4" s="98"/>
      <c r="I4" s="98"/>
      <c r="J4" s="98"/>
      <c r="K4" s="98"/>
      <c r="L4" s="107"/>
    </row>
    <row r="5" spans="2:12" s="95" customFormat="1" ht="22.5" customHeight="1">
      <c r="B5" s="150" t="s">
        <v>93</v>
      </c>
      <c r="C5" s="99" t="s">
        <v>95</v>
      </c>
      <c r="D5" s="103"/>
      <c r="E5" s="103"/>
      <c r="F5" s="104"/>
      <c r="G5" s="103"/>
      <c r="H5" s="103"/>
      <c r="I5" s="104"/>
      <c r="J5" s="104"/>
      <c r="K5" s="104"/>
      <c r="L5" s="108"/>
    </row>
    <row r="6" spans="2:12" ht="22.5" customHeight="1">
      <c r="B6" s="156" t="s">
        <v>96</v>
      </c>
      <c r="C6" s="187"/>
      <c r="D6" s="97"/>
      <c r="E6" s="97"/>
      <c r="F6" s="98"/>
      <c r="G6" s="97"/>
      <c r="H6" s="97"/>
      <c r="I6" s="98"/>
      <c r="J6" s="98"/>
      <c r="K6" s="100"/>
      <c r="L6" s="107"/>
    </row>
    <row r="7" spans="2:12" ht="22.5" customHeight="1">
      <c r="B7" s="156" t="s">
        <v>97</v>
      </c>
      <c r="C7" s="99"/>
      <c r="D7" s="97"/>
      <c r="E7" s="97"/>
      <c r="F7" s="98"/>
      <c r="G7" s="97"/>
      <c r="H7" s="97"/>
      <c r="I7" s="98"/>
      <c r="J7" s="98"/>
      <c r="K7" s="100"/>
      <c r="L7" s="107"/>
    </row>
    <row r="8" spans="2:12" ht="22.5" customHeight="1">
      <c r="B8" s="101"/>
      <c r="C8" s="99"/>
      <c r="D8" s="97"/>
      <c r="E8" s="97"/>
      <c r="F8" s="98"/>
      <c r="G8" s="97"/>
      <c r="H8" s="97"/>
      <c r="I8" s="98"/>
      <c r="J8" s="98"/>
      <c r="K8" s="100"/>
      <c r="L8" s="107"/>
    </row>
    <row r="9" spans="2:12" ht="22.5" customHeight="1">
      <c r="B9" s="101"/>
      <c r="C9" s="99"/>
      <c r="D9" s="97"/>
      <c r="E9" s="97"/>
      <c r="F9" s="98"/>
      <c r="G9" s="97"/>
      <c r="H9" s="97"/>
      <c r="I9" s="98"/>
      <c r="J9" s="98"/>
      <c r="K9" s="100"/>
      <c r="L9" s="107"/>
    </row>
    <row r="10" spans="2:12" ht="22.5" customHeight="1">
      <c r="B10" s="548" t="s">
        <v>1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50"/>
    </row>
    <row r="11" spans="2:12" ht="22.5" customHeight="1">
      <c r="B11" s="102"/>
      <c r="C11" s="98"/>
      <c r="D11" s="97"/>
      <c r="E11" s="97"/>
      <c r="F11" s="98"/>
      <c r="G11" s="97"/>
      <c r="H11" s="97"/>
      <c r="I11" s="98"/>
      <c r="J11" s="98"/>
      <c r="K11" s="100"/>
      <c r="L11" s="107"/>
    </row>
    <row r="12" spans="2:12" ht="22.5" customHeight="1">
      <c r="B12" s="102" t="s">
        <v>3</v>
      </c>
      <c r="C12" s="98"/>
      <c r="D12" s="97"/>
      <c r="E12" s="97"/>
      <c r="F12" s="98"/>
      <c r="G12" s="97"/>
      <c r="H12" s="549" t="s">
        <v>2</v>
      </c>
      <c r="I12" s="98"/>
      <c r="J12" s="98"/>
      <c r="K12" s="100"/>
      <c r="L12" s="107"/>
    </row>
    <row r="13" spans="2:12" ht="22.5" customHeight="1">
      <c r="B13" s="102"/>
      <c r="C13" s="98"/>
      <c r="D13" s="97"/>
      <c r="E13" s="97"/>
      <c r="F13" s="98"/>
      <c r="G13" s="97"/>
      <c r="H13" s="549"/>
      <c r="I13" s="98"/>
      <c r="J13" s="98"/>
      <c r="K13" s="100"/>
      <c r="L13" s="107"/>
    </row>
    <row r="14" spans="2:12" ht="22.5" customHeight="1">
      <c r="B14" s="102" t="s">
        <v>4</v>
      </c>
      <c r="C14" s="98"/>
      <c r="D14" s="97"/>
      <c r="E14" s="97"/>
      <c r="F14" s="98"/>
      <c r="G14" s="97"/>
      <c r="H14" s="549"/>
      <c r="I14" s="98"/>
      <c r="J14" s="98"/>
      <c r="K14" s="100"/>
      <c r="L14" s="107"/>
    </row>
    <row r="15" spans="2:12" ht="22.5" customHeight="1">
      <c r="B15" s="102"/>
      <c r="C15" s="98"/>
      <c r="D15" s="97"/>
      <c r="E15" s="97"/>
      <c r="F15" s="98"/>
      <c r="G15" s="97"/>
      <c r="H15" s="97"/>
      <c r="I15" s="98"/>
      <c r="J15" s="98"/>
      <c r="K15" s="100"/>
      <c r="L15" s="107"/>
    </row>
    <row r="16" spans="2:12" ht="22.5" customHeight="1">
      <c r="B16" s="102"/>
      <c r="C16" s="98"/>
      <c r="D16" s="97"/>
      <c r="E16" s="97"/>
      <c r="F16" s="98"/>
      <c r="G16" s="97"/>
      <c r="H16" s="97"/>
      <c r="I16" s="98"/>
      <c r="J16" s="98"/>
      <c r="K16" s="100"/>
      <c r="L16" s="107"/>
    </row>
    <row r="17" spans="2:12" ht="22.5" customHeight="1">
      <c r="B17" s="102" t="s">
        <v>5</v>
      </c>
      <c r="C17" s="98"/>
      <c r="D17" s="97"/>
      <c r="E17" s="97"/>
      <c r="F17" s="98"/>
      <c r="G17" s="97"/>
      <c r="H17" s="97"/>
      <c r="I17" s="98"/>
      <c r="J17" s="98"/>
      <c r="K17" s="100"/>
      <c r="L17" s="107"/>
    </row>
    <row r="18" spans="2:12" ht="22.5" customHeight="1">
      <c r="B18" s="102"/>
      <c r="C18" s="98"/>
      <c r="D18" s="97"/>
      <c r="E18" s="97"/>
      <c r="F18" s="98"/>
      <c r="G18" s="97"/>
      <c r="H18" s="97"/>
      <c r="I18" s="98"/>
      <c r="J18" s="98"/>
      <c r="K18" s="100"/>
      <c r="L18" s="107"/>
    </row>
    <row r="19" spans="2:12" ht="22.5" customHeight="1">
      <c r="B19" s="102" t="s">
        <v>6</v>
      </c>
      <c r="C19" s="98"/>
      <c r="D19" s="97"/>
      <c r="E19" s="97"/>
      <c r="F19" s="98"/>
      <c r="G19" s="97"/>
      <c r="H19" s="97"/>
      <c r="I19" s="98"/>
      <c r="J19" s="98"/>
      <c r="K19" s="98"/>
      <c r="L19" s="107"/>
    </row>
    <row r="20" spans="2:12" ht="22.5" customHeight="1">
      <c r="B20" s="102"/>
      <c r="C20" s="544" t="s">
        <v>7</v>
      </c>
      <c r="D20" s="544"/>
      <c r="E20" s="544"/>
      <c r="F20" s="544"/>
      <c r="G20" s="544"/>
      <c r="H20" s="544" t="s">
        <v>8</v>
      </c>
      <c r="I20" s="544"/>
      <c r="J20" s="544"/>
      <c r="K20" s="544"/>
      <c r="L20" s="107"/>
    </row>
    <row r="21" spans="2:12" ht="22.5" customHeight="1">
      <c r="B21" s="102"/>
      <c r="C21" s="97"/>
      <c r="D21" s="97"/>
      <c r="E21" s="97"/>
      <c r="F21" s="97"/>
      <c r="G21" s="97"/>
      <c r="H21" s="97"/>
      <c r="I21" s="97"/>
      <c r="J21" s="97"/>
      <c r="K21" s="97"/>
      <c r="L21" s="107"/>
    </row>
    <row r="22" spans="2:12" ht="22.5" customHeight="1">
      <c r="B22" s="102"/>
      <c r="C22" s="98"/>
      <c r="D22" s="98"/>
      <c r="E22" s="98"/>
      <c r="F22" s="98"/>
      <c r="G22" s="98"/>
      <c r="H22" s="98"/>
      <c r="I22" s="98"/>
      <c r="J22" s="98"/>
      <c r="K22" s="98"/>
      <c r="L22" s="107"/>
    </row>
    <row r="23" spans="2:12" ht="22.5" customHeight="1">
      <c r="B23" s="90" t="s">
        <v>221</v>
      </c>
      <c r="C23" s="103"/>
      <c r="D23" s="97"/>
      <c r="E23" s="97"/>
      <c r="F23" s="97"/>
      <c r="G23" s="97"/>
      <c r="H23" s="97"/>
      <c r="I23" s="97"/>
      <c r="J23" s="103"/>
      <c r="K23" s="103"/>
      <c r="L23" s="107"/>
    </row>
    <row r="24" spans="2:12" ht="22.5" customHeight="1">
      <c r="B24" s="90" t="s">
        <v>222</v>
      </c>
      <c r="C24" s="103"/>
      <c r="D24" s="97"/>
      <c r="E24" s="97"/>
      <c r="F24" s="103"/>
      <c r="G24" s="103"/>
      <c r="H24" s="97"/>
      <c r="I24" s="97"/>
      <c r="J24" s="103"/>
      <c r="K24" s="103"/>
      <c r="L24" s="107"/>
    </row>
    <row r="25" spans="2:12" s="95" customFormat="1" ht="22.5" customHeight="1">
      <c r="B25" s="156" t="s">
        <v>87</v>
      </c>
      <c r="C25" s="103"/>
      <c r="D25" s="104"/>
      <c r="E25" s="104"/>
      <c r="F25" s="103"/>
      <c r="G25" s="103"/>
      <c r="H25" s="104"/>
      <c r="I25" s="104"/>
      <c r="J25" s="103"/>
      <c r="K25" s="103"/>
      <c r="L25" s="108"/>
    </row>
    <row r="26" spans="2:12" ht="22.5" customHeight="1">
      <c r="B26" s="156" t="s">
        <v>88</v>
      </c>
      <c r="C26" s="98"/>
      <c r="D26" s="98"/>
      <c r="E26" s="98"/>
      <c r="F26" s="98"/>
      <c r="G26" s="98"/>
      <c r="H26" s="98"/>
      <c r="I26" s="98"/>
      <c r="J26" s="98"/>
      <c r="K26" s="100"/>
      <c r="L26" s="107"/>
    </row>
    <row r="27" spans="2:12" ht="22.5" customHeight="1">
      <c r="B27" s="101"/>
      <c r="C27" s="98"/>
      <c r="D27" s="98"/>
      <c r="E27" s="98"/>
      <c r="F27" s="98"/>
      <c r="G27" s="98"/>
      <c r="H27" s="98"/>
      <c r="I27" s="98"/>
      <c r="J27" s="98"/>
      <c r="K27" s="100"/>
      <c r="L27" s="107"/>
    </row>
    <row r="28" spans="2:12" ht="22.5" customHeight="1">
      <c r="B28" s="101"/>
      <c r="C28" s="98"/>
      <c r="D28" s="98"/>
      <c r="E28" s="98"/>
      <c r="F28" s="98"/>
      <c r="G28" s="98"/>
      <c r="H28" s="98"/>
      <c r="I28" s="98"/>
      <c r="J28" s="98"/>
      <c r="K28" s="100"/>
      <c r="L28" s="107"/>
    </row>
    <row r="29" spans="2:12" ht="22.5" customHeight="1">
      <c r="B29" s="156" t="s">
        <v>98</v>
      </c>
      <c r="C29" s="98"/>
      <c r="D29" s="98"/>
      <c r="E29" s="98"/>
      <c r="F29" s="98"/>
      <c r="G29" s="98"/>
      <c r="H29" s="98"/>
      <c r="I29" s="98"/>
      <c r="J29" s="98"/>
      <c r="K29" s="100"/>
      <c r="L29" s="107"/>
    </row>
    <row r="30" spans="2:12" ht="22.5" customHeight="1">
      <c r="B30" s="156" t="s">
        <v>99</v>
      </c>
      <c r="C30" s="98"/>
      <c r="D30" s="98"/>
      <c r="E30" s="98"/>
      <c r="F30" s="98"/>
      <c r="G30" s="98"/>
      <c r="H30" s="98"/>
      <c r="I30" s="98"/>
      <c r="J30" s="98"/>
      <c r="K30" s="98"/>
      <c r="L30" s="107"/>
    </row>
    <row r="31" spans="2:12" ht="22.5" customHeight="1">
      <c r="B31" s="101"/>
      <c r="C31" s="98"/>
      <c r="D31" s="98"/>
      <c r="E31" s="98"/>
      <c r="F31" s="98"/>
      <c r="G31" s="98"/>
      <c r="H31" s="98"/>
      <c r="I31" s="98"/>
      <c r="J31" s="98"/>
      <c r="K31" s="98"/>
      <c r="L31" s="107"/>
    </row>
    <row r="32" spans="2:12" ht="22.5" customHeight="1">
      <c r="B32" s="101"/>
      <c r="C32" s="97"/>
      <c r="D32" s="97"/>
      <c r="E32" s="97"/>
      <c r="F32" s="97"/>
      <c r="G32" s="97"/>
      <c r="H32" s="97"/>
      <c r="I32" s="97"/>
      <c r="J32" s="97"/>
      <c r="K32" s="97"/>
      <c r="L32" s="107"/>
    </row>
    <row r="33" spans="2:12" ht="22.5" customHeight="1">
      <c r="B33" s="101"/>
      <c r="C33" s="98"/>
      <c r="D33" s="98"/>
      <c r="E33" s="98"/>
      <c r="F33" s="98"/>
      <c r="G33" s="98"/>
      <c r="H33" s="98"/>
      <c r="I33" s="89" t="s">
        <v>110</v>
      </c>
      <c r="J33" s="98"/>
      <c r="K33" s="98"/>
      <c r="L33" s="107"/>
    </row>
    <row r="34" spans="2:12" ht="22.5" customHeight="1">
      <c r="B34" s="101"/>
      <c r="C34" s="103"/>
      <c r="D34" s="103"/>
      <c r="E34" s="103"/>
      <c r="F34" s="103"/>
      <c r="G34" s="103"/>
      <c r="H34" s="103"/>
      <c r="I34" s="544" t="s">
        <v>9</v>
      </c>
      <c r="J34" s="544"/>
      <c r="K34" s="544"/>
      <c r="L34" s="108"/>
    </row>
    <row r="35" spans="2:12" s="95" customFormat="1" ht="22.5" customHeight="1">
      <c r="B35" s="156" t="s">
        <v>109</v>
      </c>
      <c r="C35" s="103"/>
      <c r="D35" s="103"/>
      <c r="E35" s="104"/>
      <c r="F35" s="104"/>
      <c r="G35" s="104"/>
      <c r="H35" s="104"/>
      <c r="I35" s="103"/>
      <c r="J35" s="103"/>
      <c r="K35" s="103"/>
      <c r="L35" s="108"/>
    </row>
    <row r="36" spans="2:12" s="95" customFormat="1" ht="22.5" customHeight="1">
      <c r="B36" s="101"/>
      <c r="C36" s="98"/>
      <c r="D36" s="98"/>
      <c r="E36" s="98"/>
      <c r="F36" s="98"/>
      <c r="G36" s="98"/>
      <c r="H36" s="98"/>
      <c r="L36" s="107"/>
    </row>
    <row r="37" spans="2:12" ht="22.5" customHeight="1">
      <c r="B37" s="101" t="s">
        <v>10</v>
      </c>
      <c r="C37" s="98"/>
      <c r="D37" s="98"/>
      <c r="E37" s="98"/>
      <c r="F37" s="98"/>
      <c r="G37" s="98"/>
      <c r="H37" s="98"/>
      <c r="I37" s="97"/>
      <c r="J37" s="97"/>
      <c r="K37" s="100"/>
      <c r="L37" s="107"/>
    </row>
    <row r="38" spans="2:12" ht="22.5" customHeight="1">
      <c r="B38" s="101"/>
      <c r="C38" s="98"/>
      <c r="D38" s="98"/>
      <c r="E38" s="98"/>
      <c r="F38" s="98"/>
      <c r="G38" s="98"/>
      <c r="H38" s="98"/>
      <c r="I38" s="97"/>
      <c r="J38" s="97"/>
      <c r="K38" s="100"/>
      <c r="L38" s="107"/>
    </row>
    <row r="39" spans="2:12" ht="22.5" customHeight="1">
      <c r="B39" s="156" t="s">
        <v>89</v>
      </c>
      <c r="C39" s="98"/>
      <c r="D39" s="98"/>
      <c r="E39" s="98"/>
      <c r="F39" s="98"/>
      <c r="G39" s="98"/>
      <c r="H39" s="98"/>
      <c r="I39" s="97"/>
      <c r="J39" s="97"/>
      <c r="K39" s="100"/>
      <c r="L39" s="107"/>
    </row>
    <row r="40" spans="2:12" ht="22.5" customHeight="1">
      <c r="B40" s="101" t="s">
        <v>14</v>
      </c>
      <c r="C40" s="98"/>
      <c r="D40" s="98"/>
      <c r="E40" s="98"/>
      <c r="F40" s="98"/>
      <c r="G40" s="98"/>
      <c r="H40" s="98"/>
      <c r="I40" s="97"/>
      <c r="J40" s="97"/>
      <c r="K40" s="100"/>
      <c r="L40" s="107"/>
    </row>
    <row r="41" spans="2:12" ht="22.5" customHeight="1">
      <c r="B41" s="101" t="s">
        <v>11</v>
      </c>
      <c r="C41" s="98"/>
      <c r="D41" s="98"/>
      <c r="E41" s="98"/>
      <c r="F41" s="98"/>
      <c r="G41" s="98"/>
      <c r="H41" s="98"/>
      <c r="I41" s="97"/>
      <c r="J41" s="97"/>
      <c r="K41" s="98"/>
      <c r="L41" s="107"/>
    </row>
    <row r="42" spans="2:12" ht="22.5" customHeight="1">
      <c r="B42" s="156" t="s">
        <v>90</v>
      </c>
      <c r="C42" s="98"/>
      <c r="D42" s="98"/>
      <c r="E42" s="98"/>
      <c r="F42" s="98"/>
      <c r="G42" s="98"/>
      <c r="H42" s="98"/>
      <c r="I42" s="97"/>
      <c r="J42" s="97"/>
      <c r="K42" s="98"/>
      <c r="L42" s="107"/>
    </row>
    <row r="43" spans="2:12" ht="22.5" customHeight="1">
      <c r="B43" s="101"/>
      <c r="C43" s="98"/>
      <c r="D43" s="98" t="s">
        <v>12</v>
      </c>
      <c r="E43" s="98"/>
      <c r="F43" s="98"/>
      <c r="G43" s="98"/>
      <c r="H43" s="98"/>
      <c r="I43" s="97"/>
      <c r="J43" s="97"/>
      <c r="K43" s="98"/>
      <c r="L43" s="107"/>
    </row>
    <row r="44" spans="2:12" ht="22.5" customHeight="1">
      <c r="B44" s="101"/>
      <c r="C44" s="98"/>
      <c r="D44" s="544" t="s">
        <v>13</v>
      </c>
      <c r="E44" s="544"/>
      <c r="F44" s="544"/>
      <c r="G44" s="544"/>
      <c r="H44" s="544"/>
      <c r="I44" s="98"/>
      <c r="J44" s="89" t="s">
        <v>91</v>
      </c>
      <c r="K44" s="98"/>
      <c r="L44" s="107"/>
    </row>
    <row r="45" spans="2:12" ht="22.5" customHeight="1">
      <c r="B45" s="93"/>
      <c r="D45" s="98"/>
      <c r="E45" s="98"/>
      <c r="F45" s="98"/>
      <c r="G45" s="98"/>
      <c r="H45" s="98"/>
      <c r="I45" s="98"/>
      <c r="J45" s="98"/>
      <c r="K45" s="98"/>
      <c r="L45" s="107"/>
    </row>
    <row r="46" spans="2:12" ht="22.5" customHeight="1">
      <c r="B46" s="93"/>
      <c r="C46" s="98" t="s">
        <v>15</v>
      </c>
      <c r="D46" s="98"/>
      <c r="E46" s="98"/>
      <c r="F46" s="98"/>
      <c r="G46" s="98"/>
      <c r="H46" s="98"/>
      <c r="I46" s="98"/>
      <c r="J46" s="98"/>
      <c r="K46" s="98"/>
      <c r="L46" s="107"/>
    </row>
    <row r="47" spans="2:12" ht="22.5" customHeight="1">
      <c r="B47" s="156" t="s">
        <v>223</v>
      </c>
      <c r="D47" s="98"/>
      <c r="E47" s="98"/>
      <c r="F47" s="98"/>
      <c r="G47" s="98"/>
      <c r="H47" s="98"/>
      <c r="I47" s="98"/>
      <c r="J47" s="98"/>
      <c r="K47" s="98"/>
      <c r="L47" s="107"/>
    </row>
    <row r="48" spans="2:12" ht="22.5" customHeight="1" thickBot="1">
      <c r="B48" s="94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50" spans="2:8" ht="15">
      <c r="B50" s="81"/>
      <c r="D50" s="96"/>
      <c r="E50" s="96"/>
      <c r="F50" s="96"/>
      <c r="G50" s="237">
        <v>12</v>
      </c>
      <c r="H50" s="96"/>
    </row>
  </sheetData>
  <sheetProtection/>
  <mergeCells count="7">
    <mergeCell ref="D44:H44"/>
    <mergeCell ref="B1:L1"/>
    <mergeCell ref="B10:L10"/>
    <mergeCell ref="H12:H14"/>
    <mergeCell ref="C20:G20"/>
    <mergeCell ref="H20:K20"/>
    <mergeCell ref="I34:K34"/>
  </mergeCells>
  <printOptions/>
  <pageMargins left="0.5" right="0.5" top="0.5" bottom="0.5" header="0.5" footer="0.5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60"/>
  <sheetViews>
    <sheetView defaultGridColor="0" view="pageBreakPreview" zoomScale="90" zoomScaleNormal="85" zoomScaleSheetLayoutView="90" zoomScalePageLayoutView="0" colorId="22" workbookViewId="0" topLeftCell="A34">
      <selection activeCell="C14" sqref="C14"/>
    </sheetView>
  </sheetViews>
  <sheetFormatPr defaultColWidth="12.4453125" defaultRowHeight="15"/>
  <cols>
    <col min="1" max="1" width="2.6640625" style="1" customWidth="1"/>
    <col min="2" max="2" width="12.6640625" style="1" customWidth="1"/>
    <col min="3" max="3" width="8.6640625" style="1" customWidth="1"/>
    <col min="4" max="4" width="7.6640625" style="1" customWidth="1"/>
    <col min="5" max="6" width="12.6640625" style="1" customWidth="1"/>
    <col min="7" max="7" width="7.6640625" style="1" customWidth="1"/>
    <col min="8" max="8" width="8.6640625" style="1" customWidth="1"/>
    <col min="9" max="9" width="12.6640625" style="1" customWidth="1"/>
    <col min="10" max="10" width="2.6640625" style="1" customWidth="1"/>
    <col min="11" max="16384" width="12.4453125" style="1" customWidth="1"/>
  </cols>
  <sheetData>
    <row r="1" ht="15.75" thickBot="1"/>
    <row r="2" spans="1:10" ht="15.75" customHeight="1">
      <c r="A2" s="2"/>
      <c r="B2" s="3"/>
      <c r="C2" s="3"/>
      <c r="D2" s="3"/>
      <c r="E2" s="3"/>
      <c r="F2" s="3"/>
      <c r="G2" s="4"/>
      <c r="H2" s="5"/>
      <c r="I2" s="3"/>
      <c r="J2" s="6"/>
    </row>
    <row r="3" spans="1:10" ht="29.25" customHeight="1">
      <c r="A3" s="405" t="s">
        <v>226</v>
      </c>
      <c r="B3" s="406"/>
      <c r="C3" s="406"/>
      <c r="D3" s="406"/>
      <c r="E3" s="406"/>
      <c r="F3" s="406"/>
      <c r="G3" s="406"/>
      <c r="H3" s="406"/>
      <c r="I3" s="406"/>
      <c r="J3" s="407"/>
    </row>
    <row r="4" spans="1:10" ht="29.25" customHeight="1">
      <c r="A4" s="408" t="s">
        <v>227</v>
      </c>
      <c r="B4" s="409"/>
      <c r="C4" s="409"/>
      <c r="D4" s="409"/>
      <c r="E4" s="409"/>
      <c r="F4" s="409"/>
      <c r="G4" s="409"/>
      <c r="H4" s="409"/>
      <c r="I4" s="409"/>
      <c r="J4" s="410"/>
    </row>
    <row r="5" spans="1:10" ht="29.25" customHeight="1">
      <c r="A5" s="408"/>
      <c r="B5" s="409"/>
      <c r="C5" s="409"/>
      <c r="D5" s="409"/>
      <c r="E5" s="409"/>
      <c r="F5" s="409"/>
      <c r="G5" s="409"/>
      <c r="H5" s="409"/>
      <c r="I5" s="409"/>
      <c r="J5" s="410"/>
    </row>
    <row r="6" spans="1:10" ht="29.25" customHeight="1">
      <c r="A6" s="411"/>
      <c r="B6" s="412"/>
      <c r="C6" s="412"/>
      <c r="D6" s="412"/>
      <c r="E6" s="412"/>
      <c r="F6" s="412"/>
      <c r="G6" s="412"/>
      <c r="H6" s="412"/>
      <c r="I6" s="412"/>
      <c r="J6" s="413"/>
    </row>
    <row r="7" spans="1:10" ht="13.5" customHeight="1">
      <c r="A7" s="7"/>
      <c r="B7" s="8"/>
      <c r="C7" s="8"/>
      <c r="D7" s="8"/>
      <c r="E7" s="8"/>
      <c r="F7" s="8"/>
      <c r="G7" s="8"/>
      <c r="H7" s="8"/>
      <c r="I7" s="8"/>
      <c r="J7" s="9"/>
    </row>
    <row r="8" spans="1:10" ht="24" customHeight="1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3.5" customHeight="1">
      <c r="A9" s="7"/>
      <c r="B9" s="8"/>
      <c r="C9" s="8"/>
      <c r="D9" s="8"/>
      <c r="E9" s="8"/>
      <c r="F9" s="8"/>
      <c r="G9" s="8"/>
      <c r="H9" s="8"/>
      <c r="I9" s="8"/>
      <c r="J9" s="9"/>
    </row>
    <row r="10" spans="1:10" ht="13.5" customHeight="1">
      <c r="A10" s="7"/>
      <c r="B10" s="8"/>
      <c r="C10" s="8"/>
      <c r="D10" s="8"/>
      <c r="E10" s="8"/>
      <c r="F10" s="8"/>
      <c r="G10" s="8"/>
      <c r="H10" s="8"/>
      <c r="I10" s="8"/>
      <c r="J10" s="9"/>
    </row>
    <row r="11" spans="1:10" ht="17.25" customHeight="1">
      <c r="A11" s="15" t="s">
        <v>17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3.5" customHeight="1">
      <c r="A12" s="7"/>
      <c r="B12" s="8"/>
      <c r="C12" s="8"/>
      <c r="D12" s="8"/>
      <c r="E12" s="8"/>
      <c r="F12" s="8"/>
      <c r="G12" s="8"/>
      <c r="H12" s="8"/>
      <c r="I12" s="8"/>
      <c r="J12" s="9"/>
    </row>
    <row r="13" spans="1:10" ht="22.5" customHeight="1" thickBot="1">
      <c r="A13" s="7"/>
      <c r="B13" s="16" t="str">
        <f>'Data Sheet'!C24</f>
        <v> </v>
      </c>
      <c r="C13" s="10"/>
      <c r="D13" s="10"/>
      <c r="E13" s="10"/>
      <c r="F13" s="10"/>
      <c r="G13" s="10"/>
      <c r="H13" s="10"/>
      <c r="I13" s="10"/>
      <c r="J13" s="9"/>
    </row>
    <row r="14" spans="1:10" ht="15.75">
      <c r="A14" s="17"/>
      <c r="B14" s="18"/>
      <c r="C14" s="19"/>
      <c r="D14" s="19"/>
      <c r="E14" s="19"/>
      <c r="F14" s="19"/>
      <c r="G14" s="19"/>
      <c r="H14" s="19"/>
      <c r="I14" s="19"/>
      <c r="J14" s="9"/>
    </row>
    <row r="15" spans="1:10" ht="15">
      <c r="A15" s="20"/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5.75" customHeight="1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 ht="15.75" customHeight="1" thickBot="1">
      <c r="A17" s="7"/>
      <c r="B17" s="23" t="str">
        <f>'Data Sheet'!C26</f>
        <v> </v>
      </c>
      <c r="C17" s="24"/>
      <c r="D17" s="24"/>
      <c r="E17" s="24"/>
      <c r="F17" s="24"/>
      <c r="G17" s="24"/>
      <c r="H17" s="24"/>
      <c r="I17" s="24"/>
      <c r="J17" s="9"/>
    </row>
    <row r="18" spans="1:10" ht="15.75" customHeight="1">
      <c r="A18" s="7"/>
      <c r="B18" s="8"/>
      <c r="C18" s="8"/>
      <c r="D18" s="8"/>
      <c r="E18" s="8"/>
      <c r="F18" s="8"/>
      <c r="G18" s="8"/>
      <c r="H18" s="8"/>
      <c r="I18" s="8"/>
      <c r="J18" s="9"/>
    </row>
    <row r="19" spans="1:10" ht="17.25" customHeight="1" thickBot="1">
      <c r="A19" s="7"/>
      <c r="B19" s="23" t="str">
        <f>'Data Sheet'!C28</f>
        <v> </v>
      </c>
      <c r="C19" s="24"/>
      <c r="D19" s="24"/>
      <c r="E19" s="24"/>
      <c r="F19" s="24"/>
      <c r="G19" s="24"/>
      <c r="H19" s="24"/>
      <c r="I19" s="24"/>
      <c r="J19" s="9"/>
    </row>
    <row r="20" spans="1:10" ht="15">
      <c r="A20" s="25"/>
      <c r="B20" s="26" t="s">
        <v>18</v>
      </c>
      <c r="C20" s="10"/>
      <c r="D20" s="10"/>
      <c r="E20" s="10"/>
      <c r="F20" s="10"/>
      <c r="G20" s="10"/>
      <c r="H20" s="10"/>
      <c r="I20" s="10"/>
      <c r="J20" s="9"/>
    </row>
    <row r="21" spans="1:10" ht="15">
      <c r="A21" s="7"/>
      <c r="B21" s="27"/>
      <c r="C21" s="8"/>
      <c r="D21" s="8"/>
      <c r="E21" s="8"/>
      <c r="F21" s="8"/>
      <c r="G21" s="8"/>
      <c r="H21" s="8"/>
      <c r="I21" s="8"/>
      <c r="J21" s="9"/>
    </row>
    <row r="22" spans="1:10" ht="15">
      <c r="A22" s="7"/>
      <c r="B22" s="8"/>
      <c r="C22" s="8"/>
      <c r="D22" s="8"/>
      <c r="E22" s="8"/>
      <c r="F22" s="8"/>
      <c r="G22" s="8"/>
      <c r="H22" s="8"/>
      <c r="I22" s="8"/>
      <c r="J22" s="9"/>
    </row>
    <row r="23" spans="1:10" ht="14.25" customHeight="1">
      <c r="A23" s="7"/>
      <c r="B23" s="28" t="s">
        <v>19</v>
      </c>
      <c r="C23" s="10"/>
      <c r="D23" s="10"/>
      <c r="E23" s="10"/>
      <c r="F23" s="10"/>
      <c r="G23" s="10"/>
      <c r="H23" s="10"/>
      <c r="I23" s="10"/>
      <c r="J23" s="9"/>
    </row>
    <row r="24" spans="1:10" ht="1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21.75" customHeight="1">
      <c r="A25" s="29"/>
      <c r="B25" s="30" t="str">
        <f>+'Data Sheet'!A45</f>
        <v>YEAR ENDED  </v>
      </c>
      <c r="C25" s="10"/>
      <c r="D25" s="10"/>
      <c r="E25" s="10"/>
      <c r="F25" s="10"/>
      <c r="G25" s="10"/>
      <c r="H25" s="10"/>
      <c r="I25" s="10"/>
      <c r="J25" s="9"/>
    </row>
    <row r="26" spans="1:10" ht="14.25" customHeight="1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23.25" customHeight="1">
      <c r="A27" s="7"/>
      <c r="B27" s="31" t="s">
        <v>20</v>
      </c>
      <c r="C27" s="10"/>
      <c r="D27" s="10"/>
      <c r="E27" s="10"/>
      <c r="F27" s="10"/>
      <c r="G27" s="10"/>
      <c r="H27" s="10"/>
      <c r="I27" s="10"/>
      <c r="J27" s="9"/>
    </row>
    <row r="28" spans="1:10" ht="1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ht="15">
      <c r="A29" s="7"/>
      <c r="B29" s="8"/>
      <c r="C29" s="8"/>
      <c r="D29" s="8"/>
      <c r="E29" s="8"/>
      <c r="F29" s="8"/>
      <c r="G29" s="8"/>
      <c r="H29" s="8"/>
      <c r="I29" s="8"/>
      <c r="J29" s="9"/>
    </row>
    <row r="30" spans="1:10" ht="24" customHeight="1">
      <c r="A30" s="7"/>
      <c r="B30" s="31" t="s">
        <v>21</v>
      </c>
      <c r="C30" s="10"/>
      <c r="D30" s="10"/>
      <c r="E30" s="10"/>
      <c r="F30" s="10"/>
      <c r="G30" s="10"/>
      <c r="H30" s="10"/>
      <c r="I30" s="10"/>
      <c r="J30" s="9"/>
    </row>
    <row r="31" spans="1:10" ht="1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9" customHeight="1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ht="21" customHeight="1">
      <c r="A33" s="7"/>
      <c r="B33" s="31" t="s">
        <v>22</v>
      </c>
      <c r="C33" s="10"/>
      <c r="D33" s="10"/>
      <c r="E33" s="10"/>
      <c r="F33" s="10"/>
      <c r="G33" s="10"/>
      <c r="H33" s="10"/>
      <c r="I33" s="10"/>
      <c r="J33" s="9"/>
    </row>
    <row r="34" spans="1:10" ht="15.75" customHeight="1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0" ht="15.75" customHeight="1" thickBot="1">
      <c r="A35" s="7"/>
      <c r="B35" s="32"/>
      <c r="C35" s="10"/>
      <c r="D35" s="24"/>
      <c r="E35" s="24"/>
      <c r="F35" s="24"/>
      <c r="G35" s="24"/>
      <c r="H35" s="10"/>
      <c r="I35" s="10"/>
      <c r="J35" s="9"/>
    </row>
    <row r="36" spans="1:10" ht="15.75" customHeight="1">
      <c r="A36" s="7"/>
      <c r="B36" s="8"/>
      <c r="C36" s="8"/>
      <c r="D36" s="8"/>
      <c r="E36" s="8"/>
      <c r="F36" s="8"/>
      <c r="G36" s="8"/>
      <c r="H36" s="8"/>
      <c r="I36" s="8"/>
      <c r="J36" s="9"/>
    </row>
    <row r="37" spans="1:10" ht="15.75" customHeight="1">
      <c r="A37" s="7"/>
      <c r="B37" s="8"/>
      <c r="C37" s="8" t="s">
        <v>23</v>
      </c>
      <c r="D37" s="8"/>
      <c r="E37" s="8"/>
      <c r="F37" s="8"/>
      <c r="G37" s="8"/>
      <c r="H37" s="8"/>
      <c r="I37" s="8"/>
      <c r="J37" s="9"/>
    </row>
    <row r="38" spans="1:10" ht="15.75" customHeight="1">
      <c r="A38" s="7"/>
      <c r="B38" s="8"/>
      <c r="C38" s="8" t="s">
        <v>24</v>
      </c>
      <c r="D38" s="8"/>
      <c r="E38" s="8"/>
      <c r="F38" s="8"/>
      <c r="G38" s="8"/>
      <c r="H38" s="8"/>
      <c r="I38" s="8"/>
      <c r="J38" s="9"/>
    </row>
    <row r="39" spans="1:10" ht="15.75" customHeight="1">
      <c r="A39" s="7"/>
      <c r="B39" s="33"/>
      <c r="C39" s="34"/>
      <c r="D39" s="34"/>
      <c r="E39" s="34"/>
      <c r="F39" s="34"/>
      <c r="G39" s="34"/>
      <c r="H39" s="34"/>
      <c r="I39" s="34"/>
      <c r="J39" s="9"/>
    </row>
    <row r="40" spans="1:10" ht="15.75" customHeight="1">
      <c r="A40" s="7"/>
      <c r="B40" s="35"/>
      <c r="C40" s="34"/>
      <c r="D40" s="34"/>
      <c r="E40" s="34"/>
      <c r="F40" s="34"/>
      <c r="G40" s="34"/>
      <c r="H40" s="34"/>
      <c r="I40" s="34"/>
      <c r="J40" s="9"/>
    </row>
    <row r="41" spans="1:10" ht="15.75" customHeight="1">
      <c r="A41" s="7"/>
      <c r="B41" s="8"/>
      <c r="C41" s="8"/>
      <c r="D41" s="8"/>
      <c r="E41" s="8"/>
      <c r="F41" s="8"/>
      <c r="G41" s="8"/>
      <c r="H41" s="8"/>
      <c r="I41" s="8"/>
      <c r="J41" s="9"/>
    </row>
    <row r="42" spans="1:10" ht="7.5" customHeight="1" thickBot="1">
      <c r="A42" s="36"/>
      <c r="B42" s="37"/>
      <c r="C42" s="37"/>
      <c r="D42" s="37"/>
      <c r="E42" s="37"/>
      <c r="F42" s="37"/>
      <c r="G42" s="37"/>
      <c r="H42" s="37"/>
      <c r="I42" s="37"/>
      <c r="J42" s="38"/>
    </row>
    <row r="43" spans="1:10" ht="15">
      <c r="A43" s="39"/>
      <c r="B43" s="39"/>
      <c r="C43" s="39"/>
      <c r="D43" s="39"/>
      <c r="E43" s="39"/>
      <c r="F43" s="39"/>
      <c r="G43" s="39"/>
      <c r="H43" s="39"/>
      <c r="I43" s="40"/>
      <c r="J43" s="39"/>
    </row>
    <row r="53" spans="1:5" ht="15">
      <c r="A53"/>
      <c r="B53"/>
      <c r="C53"/>
      <c r="D53"/>
      <c r="E53"/>
    </row>
    <row r="54" spans="1:5" ht="15">
      <c r="A54"/>
      <c r="B54"/>
      <c r="C54"/>
      <c r="D54"/>
      <c r="E54"/>
    </row>
    <row r="55" spans="1:5" ht="15">
      <c r="A55"/>
      <c r="B55"/>
      <c r="C55"/>
      <c r="D55"/>
      <c r="E55"/>
    </row>
    <row r="56" spans="1:5" ht="15">
      <c r="A56"/>
      <c r="B56"/>
      <c r="C56"/>
      <c r="D56"/>
      <c r="E56"/>
    </row>
    <row r="57" spans="1:5" ht="15">
      <c r="A57"/>
      <c r="B57"/>
      <c r="C57"/>
      <c r="D57"/>
      <c r="E57"/>
    </row>
    <row r="58" spans="1:5" ht="15">
      <c r="A58"/>
      <c r="B58"/>
      <c r="C58"/>
      <c r="D58"/>
      <c r="E58"/>
    </row>
    <row r="59" spans="1:5" ht="15">
      <c r="A59"/>
      <c r="B59"/>
      <c r="C59"/>
      <c r="D59"/>
      <c r="E59"/>
    </row>
    <row r="60" spans="1:5" ht="15">
      <c r="A60"/>
      <c r="B60"/>
      <c r="C60"/>
      <c r="D60"/>
      <c r="E60"/>
    </row>
  </sheetData>
  <sheetProtection/>
  <mergeCells count="4">
    <mergeCell ref="A3:J3"/>
    <mergeCell ref="A4:J4"/>
    <mergeCell ref="A5:J5"/>
    <mergeCell ref="A6:J6"/>
  </mergeCells>
  <printOptions/>
  <pageMargins left="0.5" right="0.5" top="0.5" bottom="0.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D68"/>
  <sheetViews>
    <sheetView tabSelected="1" defaultGridColor="0" view="pageBreakPreview" zoomScale="110" zoomScaleSheetLayoutView="110" colorId="22" workbookViewId="0" topLeftCell="A1">
      <selection activeCell="C15" sqref="C15"/>
    </sheetView>
  </sheetViews>
  <sheetFormatPr defaultColWidth="9.6640625" defaultRowHeight="15"/>
  <cols>
    <col min="1" max="1" width="4.6640625" style="128" customWidth="1"/>
    <col min="2" max="2" width="6.99609375" style="128" customWidth="1"/>
    <col min="3" max="3" width="66.3359375" style="128" customWidth="1"/>
    <col min="4" max="4" width="6.6640625" style="128" customWidth="1"/>
    <col min="5" max="16384" width="9.6640625" style="128" customWidth="1"/>
  </cols>
  <sheetData>
    <row r="1" spans="1:4" ht="21.75" customHeight="1" thickBot="1">
      <c r="A1" s="414" t="str">
        <f>'[2]Data Sheet'!A56</f>
        <v>Annual Report of                                                                                       YEAR ENDED  </v>
      </c>
      <c r="B1" s="414"/>
      <c r="C1" s="414"/>
      <c r="D1" s="414"/>
    </row>
    <row r="2" spans="1:4" ht="15">
      <c r="A2" s="129"/>
      <c r="B2" s="130"/>
      <c r="C2" s="130"/>
      <c r="D2" s="131"/>
    </row>
    <row r="3" spans="1:4" ht="15" customHeight="1">
      <c r="A3" s="132" t="s">
        <v>31</v>
      </c>
      <c r="B3" s="133" t="s">
        <v>31</v>
      </c>
      <c r="C3" s="133" t="s">
        <v>31</v>
      </c>
      <c r="D3" s="134"/>
    </row>
    <row r="4" spans="1:4" ht="15" customHeight="1">
      <c r="A4" s="132" t="s">
        <v>39</v>
      </c>
      <c r="B4" s="135"/>
      <c r="C4" s="135"/>
      <c r="D4" s="136"/>
    </row>
    <row r="5" spans="1:4" ht="15">
      <c r="A5" s="132"/>
      <c r="B5" s="133"/>
      <c r="C5" s="133"/>
      <c r="D5" s="134"/>
    </row>
    <row r="6" spans="1:4" ht="15">
      <c r="A6" s="148">
        <v>1</v>
      </c>
      <c r="B6" s="137" t="s">
        <v>234</v>
      </c>
      <c r="C6" s="137"/>
      <c r="D6" s="138"/>
    </row>
    <row r="7" spans="1:4" ht="15">
      <c r="A7" s="148"/>
      <c r="B7" s="139" t="s">
        <v>207</v>
      </c>
      <c r="C7" s="139"/>
      <c r="D7" s="140"/>
    </row>
    <row r="8" spans="1:4" ht="15">
      <c r="A8" s="148"/>
      <c r="B8" s="415" t="s">
        <v>54</v>
      </c>
      <c r="C8" s="415"/>
      <c r="D8" s="416"/>
    </row>
    <row r="9" spans="1:4" ht="15">
      <c r="A9" s="148"/>
      <c r="B9" s="415"/>
      <c r="C9" s="415"/>
      <c r="D9" s="416"/>
    </row>
    <row r="10" spans="1:4" ht="15">
      <c r="A10" s="148">
        <v>2</v>
      </c>
      <c r="B10" s="139" t="s">
        <v>224</v>
      </c>
      <c r="C10" s="139"/>
      <c r="D10" s="140"/>
    </row>
    <row r="11" spans="1:4" ht="15">
      <c r="A11" s="148"/>
      <c r="B11" s="139" t="s">
        <v>225</v>
      </c>
      <c r="C11" s="139"/>
      <c r="D11" s="140"/>
    </row>
    <row r="12" spans="1:4" ht="15">
      <c r="A12" s="148"/>
      <c r="B12" s="139"/>
      <c r="C12" s="139"/>
      <c r="D12" s="140"/>
    </row>
    <row r="13" spans="1:4" ht="15">
      <c r="A13" s="148">
        <v>3</v>
      </c>
      <c r="B13" s="137" t="s">
        <v>289</v>
      </c>
      <c r="C13" s="137"/>
      <c r="D13" s="134"/>
    </row>
    <row r="14" spans="1:4" ht="15">
      <c r="A14" s="148"/>
      <c r="B14" s="139" t="s">
        <v>290</v>
      </c>
      <c r="C14" s="139"/>
      <c r="D14" s="140"/>
    </row>
    <row r="15" spans="1:4" ht="15">
      <c r="A15" s="148"/>
      <c r="B15" s="139" t="s">
        <v>291</v>
      </c>
      <c r="C15" s="139"/>
      <c r="D15" s="140"/>
    </row>
    <row r="16" spans="1:4" ht="15">
      <c r="A16" s="148"/>
      <c r="B16" s="139" t="s">
        <v>292</v>
      </c>
      <c r="C16" s="139"/>
      <c r="D16" s="140"/>
    </row>
    <row r="17" spans="1:4" ht="15">
      <c r="A17" s="148"/>
      <c r="B17" s="139" t="s">
        <v>293</v>
      </c>
      <c r="C17" s="139"/>
      <c r="D17" s="140"/>
    </row>
    <row r="18" spans="1:4" ht="15">
      <c r="A18" s="148"/>
      <c r="B18" s="139"/>
      <c r="C18" s="139"/>
      <c r="D18" s="140"/>
    </row>
    <row r="19" spans="1:4" ht="15">
      <c r="A19" s="148">
        <v>4</v>
      </c>
      <c r="B19" s="137" t="s">
        <v>65</v>
      </c>
      <c r="C19" s="137"/>
      <c r="D19" s="138"/>
    </row>
    <row r="20" spans="1:4" ht="15">
      <c r="A20" s="148"/>
      <c r="B20" s="139" t="s">
        <v>208</v>
      </c>
      <c r="C20" s="139"/>
      <c r="D20" s="140"/>
    </row>
    <row r="21" spans="1:4" ht="15">
      <c r="A21" s="148"/>
      <c r="B21" s="137" t="s">
        <v>111</v>
      </c>
      <c r="C21" s="137"/>
      <c r="D21" s="134"/>
    </row>
    <row r="22" spans="1:4" ht="15">
      <c r="A22" s="148"/>
      <c r="B22" s="139" t="s">
        <v>53</v>
      </c>
      <c r="C22" s="139"/>
      <c r="D22" s="140"/>
    </row>
    <row r="23" spans="1:4" ht="15">
      <c r="A23" s="148"/>
      <c r="D23" s="140"/>
    </row>
    <row r="24" spans="1:4" ht="15">
      <c r="A24" s="148">
        <v>5</v>
      </c>
      <c r="B24" s="139" t="s">
        <v>112</v>
      </c>
      <c r="C24" s="139"/>
      <c r="D24" s="140"/>
    </row>
    <row r="25" spans="1:4" ht="15">
      <c r="A25" s="148"/>
      <c r="B25" s="139" t="s">
        <v>40</v>
      </c>
      <c r="C25" s="137"/>
      <c r="D25" s="138"/>
    </row>
    <row r="26" spans="1:4" ht="15">
      <c r="A26" s="148"/>
      <c r="D26" s="140"/>
    </row>
    <row r="27" spans="1:4" ht="15">
      <c r="A27" s="148">
        <v>6</v>
      </c>
      <c r="B27" s="139" t="s">
        <v>41</v>
      </c>
      <c r="C27" s="137"/>
      <c r="D27" s="138"/>
    </row>
    <row r="28" spans="1:4" ht="15">
      <c r="A28" s="148"/>
      <c r="B28" s="139" t="s">
        <v>113</v>
      </c>
      <c r="C28" s="141"/>
      <c r="D28" s="134"/>
    </row>
    <row r="29" spans="1:4" ht="15">
      <c r="A29" s="148"/>
      <c r="B29" s="139" t="s">
        <v>42</v>
      </c>
      <c r="C29" s="139"/>
      <c r="D29" s="140"/>
    </row>
    <row r="30" spans="1:4" ht="15">
      <c r="A30" s="148"/>
      <c r="B30" s="139" t="s">
        <v>43</v>
      </c>
      <c r="C30" s="139"/>
      <c r="D30" s="140"/>
    </row>
    <row r="31" spans="1:4" ht="15">
      <c r="A31" s="148"/>
      <c r="B31" s="139" t="s">
        <v>44</v>
      </c>
      <c r="C31" s="139"/>
      <c r="D31" s="140"/>
    </row>
    <row r="32" spans="1:4" ht="15">
      <c r="A32" s="148"/>
      <c r="B32" s="139" t="s">
        <v>45</v>
      </c>
      <c r="C32" s="139"/>
      <c r="D32" s="140"/>
    </row>
    <row r="33" spans="1:4" ht="15">
      <c r="A33" s="148"/>
      <c r="B33" s="139" t="s">
        <v>46</v>
      </c>
      <c r="C33" s="141"/>
      <c r="D33" s="134"/>
    </row>
    <row r="34" spans="1:4" ht="15">
      <c r="A34" s="148"/>
      <c r="B34" s="139" t="s">
        <v>47</v>
      </c>
      <c r="C34" s="139"/>
      <c r="D34" s="140"/>
    </row>
    <row r="35" spans="1:4" ht="15">
      <c r="A35" s="148"/>
      <c r="B35" s="139"/>
      <c r="C35" s="139"/>
      <c r="D35" s="140"/>
    </row>
    <row r="36" spans="1:4" ht="15">
      <c r="A36" s="148">
        <v>7</v>
      </c>
      <c r="B36" s="133" t="s">
        <v>48</v>
      </c>
      <c r="C36" s="139"/>
      <c r="D36" s="140"/>
    </row>
    <row r="37" spans="1:4" ht="15">
      <c r="A37" s="148"/>
      <c r="B37" s="133" t="s">
        <v>49</v>
      </c>
      <c r="C37" s="139"/>
      <c r="D37" s="140"/>
    </row>
    <row r="38" spans="1:4" ht="15">
      <c r="A38" s="148"/>
      <c r="D38" s="140"/>
    </row>
    <row r="39" spans="1:4" ht="15">
      <c r="A39" s="148"/>
      <c r="D39" s="140"/>
    </row>
    <row r="40" spans="1:4" ht="15">
      <c r="A40" s="148"/>
      <c r="D40" s="140"/>
    </row>
    <row r="41" spans="1:4" ht="15">
      <c r="A41" s="148"/>
      <c r="B41" s="139"/>
      <c r="C41" s="135"/>
      <c r="D41" s="134"/>
    </row>
    <row r="42" spans="1:4" ht="15">
      <c r="A42" s="148"/>
      <c r="B42" s="415"/>
      <c r="C42" s="415"/>
      <c r="D42" s="416"/>
    </row>
    <row r="43" spans="1:4" ht="15">
      <c r="A43" s="148"/>
      <c r="B43" s="415"/>
      <c r="C43" s="415"/>
      <c r="D43" s="416"/>
    </row>
    <row r="44" spans="1:4" ht="15">
      <c r="A44" s="148"/>
      <c r="B44" s="415"/>
      <c r="C44" s="415"/>
      <c r="D44" s="416"/>
    </row>
    <row r="45" spans="1:4" ht="15">
      <c r="A45" s="148"/>
      <c r="B45" s="139"/>
      <c r="C45" s="135"/>
      <c r="D45" s="134"/>
    </row>
    <row r="46" spans="1:4" ht="15">
      <c r="A46" s="148"/>
      <c r="B46" s="133"/>
      <c r="C46" s="133"/>
      <c r="D46" s="134"/>
    </row>
    <row r="47" spans="1:4" ht="15">
      <c r="A47" s="148"/>
      <c r="B47" s="142"/>
      <c r="C47" s="133"/>
      <c r="D47" s="134"/>
    </row>
    <row r="48" spans="1:4" ht="15">
      <c r="A48" s="148"/>
      <c r="B48" s="133"/>
      <c r="C48" s="133"/>
      <c r="D48" s="134"/>
    </row>
    <row r="49" spans="1:4" ht="15">
      <c r="A49" s="148"/>
      <c r="B49" s="133"/>
      <c r="C49" s="133"/>
      <c r="D49" s="134"/>
    </row>
    <row r="50" spans="1:4" ht="15">
      <c r="A50" s="148"/>
      <c r="C50" s="133"/>
      <c r="D50" s="134"/>
    </row>
    <row r="51" spans="1:4" ht="15">
      <c r="A51" s="132"/>
      <c r="C51" s="133"/>
      <c r="D51" s="134"/>
    </row>
    <row r="52" spans="1:4" ht="15">
      <c r="A52" s="132"/>
      <c r="B52" s="133"/>
      <c r="C52" s="133"/>
      <c r="D52" s="134"/>
    </row>
    <row r="53" spans="1:4" ht="15.75" thickBot="1">
      <c r="A53" s="143"/>
      <c r="B53" s="144"/>
      <c r="C53" s="144"/>
      <c r="D53" s="145"/>
    </row>
    <row r="54" spans="1:4" ht="15">
      <c r="A54" s="133" t="s">
        <v>31</v>
      </c>
      <c r="C54" s="141">
        <v>1</v>
      </c>
      <c r="D54" s="133"/>
    </row>
    <row r="55" spans="1:4" ht="15">
      <c r="A55" s="133"/>
      <c r="B55" s="133"/>
      <c r="C55" s="133"/>
      <c r="D55" s="133"/>
    </row>
    <row r="60" spans="1:3" ht="15">
      <c r="A60" s="146"/>
      <c r="B60" s="146"/>
      <c r="C60" s="147"/>
    </row>
    <row r="61" spans="1:3" ht="15">
      <c r="A61" s="146"/>
      <c r="B61" s="146"/>
      <c r="C61" s="147"/>
    </row>
    <row r="62" spans="1:3" ht="15">
      <c r="A62" s="146"/>
      <c r="B62" s="146"/>
      <c r="C62" s="147"/>
    </row>
    <row r="63" spans="1:3" ht="15">
      <c r="A63" s="146"/>
      <c r="B63" s="146"/>
      <c r="C63" s="147"/>
    </row>
    <row r="64" spans="1:3" ht="15">
      <c r="A64" s="146"/>
      <c r="B64" s="146"/>
      <c r="C64" s="147"/>
    </row>
    <row r="65" spans="1:3" ht="15">
      <c r="A65" s="146"/>
      <c r="B65" s="146"/>
      <c r="C65" s="147"/>
    </row>
    <row r="66" spans="1:3" ht="15">
      <c r="A66" s="146"/>
      <c r="B66" s="146"/>
      <c r="C66" s="147"/>
    </row>
    <row r="67" spans="1:3" ht="15">
      <c r="A67" s="146"/>
      <c r="B67" s="146"/>
      <c r="C67" s="147"/>
    </row>
    <row r="68" spans="1:3" ht="15">
      <c r="A68" s="146"/>
      <c r="B68" s="146"/>
      <c r="C68" s="147"/>
    </row>
  </sheetData>
  <sheetProtection/>
  <mergeCells count="6">
    <mergeCell ref="A1:D1"/>
    <mergeCell ref="B8:D8"/>
    <mergeCell ref="B9:D9"/>
    <mergeCell ref="B42:D42"/>
    <mergeCell ref="B43:D43"/>
    <mergeCell ref="B44:D44"/>
  </mergeCells>
  <printOptions/>
  <pageMargins left="0.5" right="0.5" top="0.5" bottom="0.5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2:K74"/>
  <sheetViews>
    <sheetView defaultGridColor="0" view="pageBreakPreview" zoomScale="60" zoomScalePageLayoutView="0" colorId="22" workbookViewId="0" topLeftCell="A49">
      <selection activeCell="B74" sqref="B74:J74"/>
    </sheetView>
  </sheetViews>
  <sheetFormatPr defaultColWidth="9.6640625" defaultRowHeight="15"/>
  <cols>
    <col min="1" max="1" width="1.4375" style="1" customWidth="1"/>
    <col min="2" max="2" width="27.5546875" style="1" customWidth="1"/>
    <col min="3" max="3" width="13.3359375" style="1" customWidth="1"/>
    <col min="4" max="4" width="16.4453125" style="1" customWidth="1"/>
    <col min="5" max="6" width="13.3359375" style="1" customWidth="1"/>
    <col min="7" max="7" width="19.6640625" style="1" customWidth="1"/>
    <col min="8" max="8" width="8.6640625" style="1" customWidth="1"/>
    <col min="9" max="9" width="8.77734375" style="1" hidden="1" customWidth="1"/>
    <col min="10" max="10" width="4.77734375" style="1" customWidth="1"/>
    <col min="11" max="11" width="1.4375" style="1" customWidth="1"/>
    <col min="12" max="12" width="5.21484375" style="1" customWidth="1"/>
    <col min="13" max="16384" width="9.6640625" style="1" customWidth="1"/>
  </cols>
  <sheetData>
    <row r="1" ht="15.75" thickBot="1"/>
    <row r="2" spans="1:11" ht="15">
      <c r="A2" s="418" t="s">
        <v>200</v>
      </c>
      <c r="B2" s="419"/>
      <c r="C2" s="419"/>
      <c r="D2" s="306"/>
      <c r="E2" s="305"/>
      <c r="F2" s="305"/>
      <c r="G2" s="337" t="s">
        <v>132</v>
      </c>
      <c r="H2" s="339" t="s">
        <v>133</v>
      </c>
      <c r="I2" s="306"/>
      <c r="J2" s="306"/>
      <c r="K2" s="307"/>
    </row>
    <row r="3" spans="1:11" ht="15">
      <c r="A3" s="308"/>
      <c r="B3" s="160"/>
      <c r="C3" s="89"/>
      <c r="D3" s="89"/>
      <c r="E3" s="264"/>
      <c r="F3" s="264"/>
      <c r="G3" s="338" t="s">
        <v>201</v>
      </c>
      <c r="H3" s="267"/>
      <c r="I3" s="89"/>
      <c r="J3" s="89"/>
      <c r="K3" s="269"/>
    </row>
    <row r="4" spans="1:11" ht="15">
      <c r="A4" s="308"/>
      <c r="B4" s="220"/>
      <c r="C4" s="220"/>
      <c r="D4" s="89"/>
      <c r="E4" s="264"/>
      <c r="F4" s="264"/>
      <c r="G4" s="338" t="s">
        <v>202</v>
      </c>
      <c r="H4" s="268" t="str">
        <f>'[12]Data Sheet'!$C$40</f>
        <v> </v>
      </c>
      <c r="I4" s="89"/>
      <c r="J4" s="89"/>
      <c r="K4" s="269"/>
    </row>
    <row r="5" spans="1:11" ht="13.5" customHeight="1" thickBot="1">
      <c r="A5" s="309"/>
      <c r="B5" s="303"/>
      <c r="C5" s="303"/>
      <c r="D5" s="303"/>
      <c r="E5" s="303"/>
      <c r="F5" s="303"/>
      <c r="G5" s="314"/>
      <c r="H5" s="304"/>
      <c r="I5" s="303"/>
      <c r="J5" s="303"/>
      <c r="K5" s="310"/>
    </row>
    <row r="6" spans="1:11" ht="15">
      <c r="A6" s="265"/>
      <c r="C6" s="171"/>
      <c r="D6" s="171"/>
      <c r="E6" s="171"/>
      <c r="F6" s="171"/>
      <c r="G6" s="171"/>
      <c r="H6" s="171"/>
      <c r="I6" s="171"/>
      <c r="J6" s="171"/>
      <c r="K6" s="82"/>
    </row>
    <row r="7" spans="1:11" ht="15" customHeight="1">
      <c r="A7" s="116" t="s">
        <v>31</v>
      </c>
      <c r="B7" s="422" t="s">
        <v>50</v>
      </c>
      <c r="C7" s="422"/>
      <c r="D7" s="422"/>
      <c r="E7" s="422"/>
      <c r="F7" s="422"/>
      <c r="G7" s="422"/>
      <c r="H7" s="422"/>
      <c r="I7" s="422"/>
      <c r="J7" s="422"/>
      <c r="K7" s="82"/>
    </row>
    <row r="8" spans="1:11" ht="9.75" customHeight="1">
      <c r="A8" s="116"/>
      <c r="B8" s="242"/>
      <c r="C8" s="219"/>
      <c r="D8" s="219"/>
      <c r="E8" s="219"/>
      <c r="F8" s="219"/>
      <c r="G8" s="219"/>
      <c r="H8" s="219"/>
      <c r="I8" s="219"/>
      <c r="J8" s="219"/>
      <c r="K8" s="83"/>
    </row>
    <row r="9" spans="1:11" ht="9.75" customHeight="1">
      <c r="A9" s="116"/>
      <c r="B9" s="80"/>
      <c r="C9" s="80"/>
      <c r="D9" s="80"/>
      <c r="E9" s="80"/>
      <c r="F9" s="80"/>
      <c r="G9" s="80"/>
      <c r="H9" s="80"/>
      <c r="I9" s="80"/>
      <c r="J9" s="80"/>
      <c r="K9" s="82"/>
    </row>
    <row r="10" spans="1:11" ht="9.75" customHeight="1">
      <c r="A10" s="116"/>
      <c r="B10" s="243"/>
      <c r="C10" s="243"/>
      <c r="D10" s="243"/>
      <c r="E10" s="243"/>
      <c r="F10" s="243"/>
      <c r="G10" s="243"/>
      <c r="H10" s="243"/>
      <c r="I10" s="243"/>
      <c r="J10" s="243"/>
      <c r="K10" s="87"/>
    </row>
    <row r="11" spans="1:11" ht="9.75" customHeight="1">
      <c r="A11" s="116"/>
      <c r="B11" s="242"/>
      <c r="C11" s="242"/>
      <c r="D11" s="242"/>
      <c r="E11" s="242"/>
      <c r="F11" s="242"/>
      <c r="G11" s="242"/>
      <c r="H11" s="242"/>
      <c r="I11" s="242"/>
      <c r="J11" s="242"/>
      <c r="K11" s="84"/>
    </row>
    <row r="12" spans="1:11" ht="9.75" customHeight="1">
      <c r="A12" s="116"/>
      <c r="B12" s="243"/>
      <c r="C12" s="243"/>
      <c r="D12" s="243"/>
      <c r="E12" s="243"/>
      <c r="F12" s="243"/>
      <c r="G12" s="243"/>
      <c r="H12" s="243"/>
      <c r="I12" s="243"/>
      <c r="J12" s="243"/>
      <c r="K12" s="87"/>
    </row>
    <row r="13" spans="1:11" ht="9.75" customHeight="1">
      <c r="A13" s="116"/>
      <c r="B13" s="243"/>
      <c r="C13" s="243"/>
      <c r="D13" s="243"/>
      <c r="E13" s="243"/>
      <c r="F13" s="243"/>
      <c r="G13" s="243"/>
      <c r="H13" s="243"/>
      <c r="I13" s="243"/>
      <c r="J13" s="243"/>
      <c r="K13" s="87"/>
    </row>
    <row r="14" spans="1:11" ht="9.75" customHeight="1">
      <c r="A14" s="116"/>
      <c r="B14" s="243"/>
      <c r="C14" s="243"/>
      <c r="D14" s="243"/>
      <c r="E14" s="243"/>
      <c r="F14" s="243"/>
      <c r="G14" s="243"/>
      <c r="H14" s="243"/>
      <c r="I14" s="243"/>
      <c r="J14" s="243"/>
      <c r="K14" s="87"/>
    </row>
    <row r="15" spans="1:11" ht="15.75" thickBot="1">
      <c r="A15" s="116"/>
      <c r="B15" s="243"/>
      <c r="C15" s="243"/>
      <c r="D15" s="243"/>
      <c r="E15" s="243"/>
      <c r="F15" s="243"/>
      <c r="G15" s="243"/>
      <c r="H15" s="243"/>
      <c r="I15" s="243"/>
      <c r="J15" s="243"/>
      <c r="K15" s="87"/>
    </row>
    <row r="16" spans="1:11" ht="48.75" customHeight="1" thickBot="1">
      <c r="A16" s="116"/>
      <c r="B16" s="244" t="s">
        <v>199</v>
      </c>
      <c r="C16" s="441" t="s">
        <v>57</v>
      </c>
      <c r="D16" s="442"/>
      <c r="E16" s="441" t="s">
        <v>277</v>
      </c>
      <c r="F16" s="442"/>
      <c r="G16" s="435" t="s">
        <v>56</v>
      </c>
      <c r="H16" s="436"/>
      <c r="I16" s="436"/>
      <c r="J16" s="437"/>
      <c r="K16" s="87"/>
    </row>
    <row r="17" spans="1:11" ht="15">
      <c r="A17" s="116"/>
      <c r="B17" s="245"/>
      <c r="C17" s="443"/>
      <c r="D17" s="444"/>
      <c r="E17" s="422"/>
      <c r="F17" s="422"/>
      <c r="G17" s="438"/>
      <c r="H17" s="439"/>
      <c r="I17" s="439"/>
      <c r="J17" s="440"/>
      <c r="K17" s="87"/>
    </row>
    <row r="18" spans="1:11" ht="15">
      <c r="A18" s="116"/>
      <c r="B18" s="246" t="s">
        <v>197</v>
      </c>
      <c r="C18" s="420"/>
      <c r="D18" s="421"/>
      <c r="E18" s="422"/>
      <c r="F18" s="422"/>
      <c r="G18" s="426"/>
      <c r="H18" s="427"/>
      <c r="I18" s="427"/>
      <c r="J18" s="428"/>
      <c r="K18" s="82"/>
    </row>
    <row r="19" spans="1:11" ht="15">
      <c r="A19" s="116"/>
      <c r="B19" s="246"/>
      <c r="C19" s="420"/>
      <c r="D19" s="421"/>
      <c r="E19" s="422"/>
      <c r="F19" s="422"/>
      <c r="G19" s="426"/>
      <c r="H19" s="427"/>
      <c r="I19" s="427"/>
      <c r="J19" s="428"/>
      <c r="K19" s="87"/>
    </row>
    <row r="20" spans="1:11" ht="15">
      <c r="A20" s="116"/>
      <c r="B20" s="246"/>
      <c r="C20" s="420"/>
      <c r="D20" s="421"/>
      <c r="E20" s="422"/>
      <c r="F20" s="422"/>
      <c r="G20" s="426"/>
      <c r="H20" s="427"/>
      <c r="I20" s="427"/>
      <c r="J20" s="428"/>
      <c r="K20" s="87"/>
    </row>
    <row r="21" spans="1:11" ht="15">
      <c r="A21" s="116"/>
      <c r="B21" s="246" t="s">
        <v>55</v>
      </c>
      <c r="C21" s="420"/>
      <c r="D21" s="421"/>
      <c r="E21" s="422"/>
      <c r="F21" s="422"/>
      <c r="G21" s="426"/>
      <c r="H21" s="427"/>
      <c r="I21" s="427"/>
      <c r="J21" s="428"/>
      <c r="K21" s="87"/>
    </row>
    <row r="22" spans="1:11" ht="15">
      <c r="A22" s="116"/>
      <c r="B22" s="247"/>
      <c r="C22" s="420"/>
      <c r="D22" s="421"/>
      <c r="E22" s="422"/>
      <c r="F22" s="422"/>
      <c r="G22" s="426"/>
      <c r="H22" s="427"/>
      <c r="I22" s="427"/>
      <c r="J22" s="428"/>
      <c r="K22" s="82"/>
    </row>
    <row r="23" spans="1:11" ht="15">
      <c r="A23" s="116"/>
      <c r="B23" s="263"/>
      <c r="C23" s="420"/>
      <c r="D23" s="421"/>
      <c r="E23" s="422"/>
      <c r="F23" s="422"/>
      <c r="G23" s="426"/>
      <c r="H23" s="427"/>
      <c r="I23" s="427"/>
      <c r="J23" s="428"/>
      <c r="K23" s="87"/>
    </row>
    <row r="24" spans="1:11" ht="15">
      <c r="A24" s="116"/>
      <c r="B24" s="246" t="s">
        <v>198</v>
      </c>
      <c r="C24" s="420"/>
      <c r="D24" s="421"/>
      <c r="E24" s="422"/>
      <c r="F24" s="422"/>
      <c r="G24" s="426"/>
      <c r="H24" s="427"/>
      <c r="I24" s="427"/>
      <c r="J24" s="428"/>
      <c r="K24" s="87"/>
    </row>
    <row r="25" spans="1:11" ht="15">
      <c r="A25" s="116"/>
      <c r="B25" s="246"/>
      <c r="C25" s="420"/>
      <c r="D25" s="421"/>
      <c r="E25" s="422"/>
      <c r="F25" s="422"/>
      <c r="G25" s="426"/>
      <c r="H25" s="427"/>
      <c r="I25" s="427"/>
      <c r="J25" s="428"/>
      <c r="K25" s="87"/>
    </row>
    <row r="26" spans="1:11" ht="15">
      <c r="A26" s="116"/>
      <c r="B26" s="246"/>
      <c r="C26" s="432"/>
      <c r="D26" s="433"/>
      <c r="E26" s="434"/>
      <c r="F26" s="434"/>
      <c r="G26" s="426"/>
      <c r="H26" s="427"/>
      <c r="I26" s="427"/>
      <c r="J26" s="428"/>
      <c r="K26" s="87"/>
    </row>
    <row r="27" spans="1:11" ht="15">
      <c r="A27" s="116"/>
      <c r="B27" s="247"/>
      <c r="C27" s="420"/>
      <c r="D27" s="421"/>
      <c r="E27" s="422"/>
      <c r="F27" s="422"/>
      <c r="G27" s="426"/>
      <c r="H27" s="427"/>
      <c r="I27" s="427"/>
      <c r="J27" s="428"/>
      <c r="K27" s="84"/>
    </row>
    <row r="28" spans="1:11" ht="15">
      <c r="A28" s="116"/>
      <c r="B28" s="247"/>
      <c r="C28" s="420"/>
      <c r="D28" s="421"/>
      <c r="E28" s="422"/>
      <c r="F28" s="422"/>
      <c r="G28" s="426"/>
      <c r="H28" s="427"/>
      <c r="I28" s="427"/>
      <c r="J28" s="428"/>
      <c r="K28" s="84"/>
    </row>
    <row r="29" spans="1:11" ht="15">
      <c r="A29" s="116"/>
      <c r="B29" s="246"/>
      <c r="C29" s="420"/>
      <c r="D29" s="421"/>
      <c r="E29" s="422"/>
      <c r="F29" s="422"/>
      <c r="G29" s="426"/>
      <c r="H29" s="427"/>
      <c r="I29" s="427"/>
      <c r="J29" s="428"/>
      <c r="K29" s="82"/>
    </row>
    <row r="30" spans="1:11" ht="15">
      <c r="A30" s="116"/>
      <c r="B30" s="246"/>
      <c r="C30" s="420"/>
      <c r="D30" s="421"/>
      <c r="E30" s="422"/>
      <c r="F30" s="422"/>
      <c r="G30" s="426"/>
      <c r="H30" s="427"/>
      <c r="I30" s="427"/>
      <c r="J30" s="428"/>
      <c r="K30" s="87"/>
    </row>
    <row r="31" spans="1:11" ht="15">
      <c r="A31" s="116"/>
      <c r="B31" s="246"/>
      <c r="C31" s="420"/>
      <c r="D31" s="421"/>
      <c r="E31" s="422"/>
      <c r="F31" s="422"/>
      <c r="G31" s="426"/>
      <c r="H31" s="427"/>
      <c r="I31" s="427"/>
      <c r="J31" s="428"/>
      <c r="K31" s="87"/>
    </row>
    <row r="32" spans="1:11" ht="15">
      <c r="A32" s="116"/>
      <c r="B32" s="246"/>
      <c r="C32" s="420"/>
      <c r="D32" s="421"/>
      <c r="E32" s="422"/>
      <c r="F32" s="422"/>
      <c r="G32" s="426"/>
      <c r="H32" s="427"/>
      <c r="I32" s="427"/>
      <c r="J32" s="428"/>
      <c r="K32" s="87"/>
    </row>
    <row r="33" spans="1:11" ht="15.75" thickBot="1">
      <c r="A33" s="116"/>
      <c r="B33" s="248"/>
      <c r="C33" s="423"/>
      <c r="D33" s="424"/>
      <c r="E33" s="425"/>
      <c r="F33" s="425"/>
      <c r="G33" s="429"/>
      <c r="H33" s="430"/>
      <c r="I33" s="430"/>
      <c r="J33" s="431"/>
      <c r="K33" s="87"/>
    </row>
    <row r="34" spans="1:11" ht="15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87"/>
    </row>
    <row r="35" spans="1:11" ht="15.75" thickBot="1">
      <c r="A35" s="119"/>
      <c r="B35" s="115"/>
      <c r="C35" s="115"/>
      <c r="D35" s="115"/>
      <c r="E35" s="115"/>
      <c r="F35" s="115"/>
      <c r="G35" s="115"/>
      <c r="H35" s="115"/>
      <c r="I35" s="115"/>
      <c r="J35" s="115"/>
      <c r="K35" s="85"/>
    </row>
    <row r="36" spans="1:11" ht="15">
      <c r="A36" s="81"/>
      <c r="D36" s="86"/>
      <c r="E36" s="86"/>
      <c r="F36" s="86"/>
      <c r="G36" s="86"/>
      <c r="H36" s="86"/>
      <c r="I36" s="86"/>
      <c r="J36" s="86"/>
      <c r="K36" s="81"/>
    </row>
    <row r="37" spans="1:11" ht="1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42" spans="1:10" ht="15">
      <c r="A42" s="80"/>
      <c r="B42" s="80"/>
      <c r="C42"/>
      <c r="D42"/>
      <c r="E42"/>
      <c r="F42"/>
      <c r="G42"/>
      <c r="H42"/>
      <c r="I42"/>
      <c r="J42"/>
    </row>
    <row r="43" spans="1:10" ht="15">
      <c r="A43" s="80"/>
      <c r="B43" s="80"/>
      <c r="C43"/>
      <c r="D43"/>
      <c r="E43"/>
      <c r="F43"/>
      <c r="G43"/>
      <c r="H43"/>
      <c r="I43"/>
      <c r="J43"/>
    </row>
    <row r="44" spans="1:10" ht="15">
      <c r="A44" s="80"/>
      <c r="B44" s="80"/>
      <c r="C44"/>
      <c r="D44"/>
      <c r="E44"/>
      <c r="F44"/>
      <c r="G44"/>
      <c r="H44"/>
      <c r="I44"/>
      <c r="J44"/>
    </row>
    <row r="45" spans="1:10" ht="15">
      <c r="A45" s="80"/>
      <c r="B45" s="80"/>
      <c r="C45"/>
      <c r="D45"/>
      <c r="E45"/>
      <c r="F45"/>
      <c r="G45"/>
      <c r="H45"/>
      <c r="I45"/>
      <c r="J45"/>
    </row>
    <row r="46" spans="1:10" ht="15">
      <c r="A46" s="80"/>
      <c r="B46" s="80"/>
      <c r="C46"/>
      <c r="D46"/>
      <c r="E46"/>
      <c r="F46"/>
      <c r="G46"/>
      <c r="H46"/>
      <c r="I46"/>
      <c r="J46"/>
    </row>
    <row r="47" spans="1:10" ht="15">
      <c r="A47" s="80"/>
      <c r="B47" s="80"/>
      <c r="C47"/>
      <c r="D47"/>
      <c r="E47"/>
      <c r="F47"/>
      <c r="G47"/>
      <c r="H47"/>
      <c r="I47"/>
      <c r="J47"/>
    </row>
    <row r="48" spans="1:10" ht="15">
      <c r="A48" s="80"/>
      <c r="B48" s="80"/>
      <c r="C48"/>
      <c r="D48"/>
      <c r="E48"/>
      <c r="F48"/>
      <c r="G48"/>
      <c r="H48"/>
      <c r="I48"/>
      <c r="J48"/>
    </row>
    <row r="49" spans="1:10" ht="15">
      <c r="A49" s="80"/>
      <c r="B49" s="80"/>
      <c r="C49"/>
      <c r="D49"/>
      <c r="E49"/>
      <c r="F49"/>
      <c r="G49"/>
      <c r="H49"/>
      <c r="I49"/>
      <c r="J49"/>
    </row>
    <row r="50" spans="1:10" ht="15">
      <c r="A50" s="80"/>
      <c r="B50" s="80"/>
      <c r="C50"/>
      <c r="D50"/>
      <c r="E50"/>
      <c r="F50"/>
      <c r="G50"/>
      <c r="H50"/>
      <c r="I50"/>
      <c r="J50"/>
    </row>
    <row r="71" ht="15">
      <c r="E71" s="237"/>
    </row>
    <row r="74" spans="2:10" ht="15">
      <c r="B74" s="417">
        <v>2</v>
      </c>
      <c r="C74" s="417"/>
      <c r="D74" s="417"/>
      <c r="E74" s="417"/>
      <c r="F74" s="417"/>
      <c r="G74" s="417"/>
      <c r="H74" s="417"/>
      <c r="I74" s="417"/>
      <c r="J74" s="417"/>
    </row>
  </sheetData>
  <sheetProtection/>
  <mergeCells count="57">
    <mergeCell ref="B7:J7"/>
    <mergeCell ref="C18:D18"/>
    <mergeCell ref="E18:F18"/>
    <mergeCell ref="C19:D19"/>
    <mergeCell ref="E19:F19"/>
    <mergeCell ref="G18:J18"/>
    <mergeCell ref="G19:J19"/>
    <mergeCell ref="C16:D16"/>
    <mergeCell ref="E16:F16"/>
    <mergeCell ref="C17:D17"/>
    <mergeCell ref="E17:F17"/>
    <mergeCell ref="G16:J16"/>
    <mergeCell ref="G17:J17"/>
    <mergeCell ref="C20:D20"/>
    <mergeCell ref="E20:F20"/>
    <mergeCell ref="C21:D21"/>
    <mergeCell ref="E21:F21"/>
    <mergeCell ref="G20:J20"/>
    <mergeCell ref="G21:J21"/>
    <mergeCell ref="C22:D22"/>
    <mergeCell ref="E22:F22"/>
    <mergeCell ref="C23:D23"/>
    <mergeCell ref="E23:F23"/>
    <mergeCell ref="G22:J22"/>
    <mergeCell ref="G23:J23"/>
    <mergeCell ref="C24:D24"/>
    <mergeCell ref="E24:F24"/>
    <mergeCell ref="C25:D25"/>
    <mergeCell ref="E25:F25"/>
    <mergeCell ref="G24:J24"/>
    <mergeCell ref="G25:J25"/>
    <mergeCell ref="C26:D26"/>
    <mergeCell ref="E26:F26"/>
    <mergeCell ref="C27:D27"/>
    <mergeCell ref="E27:F27"/>
    <mergeCell ref="G26:J26"/>
    <mergeCell ref="G27:J27"/>
    <mergeCell ref="C31:D31"/>
    <mergeCell ref="E31:F31"/>
    <mergeCell ref="G30:J30"/>
    <mergeCell ref="G31:J31"/>
    <mergeCell ref="C28:D28"/>
    <mergeCell ref="E28:F28"/>
    <mergeCell ref="C29:D29"/>
    <mergeCell ref="E29:F29"/>
    <mergeCell ref="G28:J28"/>
    <mergeCell ref="G29:J29"/>
    <mergeCell ref="B74:J74"/>
    <mergeCell ref="A2:C2"/>
    <mergeCell ref="C32:D32"/>
    <mergeCell ref="E32:F32"/>
    <mergeCell ref="C33:D33"/>
    <mergeCell ref="E33:F33"/>
    <mergeCell ref="G32:J32"/>
    <mergeCell ref="G33:J33"/>
    <mergeCell ref="C30:D30"/>
    <mergeCell ref="E30:F30"/>
  </mergeCells>
  <printOptions/>
  <pageMargins left="0.5" right="0.5" top="0.5" bottom="0.5" header="0.5" footer="0.5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B2:Q82"/>
  <sheetViews>
    <sheetView defaultGridColor="0" view="pageBreakPreview" zoomScale="60" zoomScalePageLayoutView="0" colorId="22" workbookViewId="0" topLeftCell="A58">
      <selection activeCell="H82" sqref="H82"/>
    </sheetView>
  </sheetViews>
  <sheetFormatPr defaultColWidth="9.6640625" defaultRowHeight="15"/>
  <cols>
    <col min="1" max="1" width="1.88671875" style="1" customWidth="1"/>
    <col min="2" max="2" width="1.4375" style="1" customWidth="1"/>
    <col min="3" max="3" width="6.10546875" style="1" customWidth="1"/>
    <col min="4" max="4" width="23.77734375" style="1" customWidth="1"/>
    <col min="5" max="5" width="12.10546875" style="1" customWidth="1"/>
    <col min="6" max="6" width="13.88671875" style="1" customWidth="1"/>
    <col min="7" max="7" width="15.10546875" style="1" customWidth="1"/>
    <col min="8" max="8" width="4.99609375" style="1" customWidth="1"/>
    <col min="9" max="9" width="8.3359375" style="1" customWidth="1"/>
    <col min="10" max="10" width="19.77734375" style="1" customWidth="1"/>
    <col min="11" max="11" width="19.10546875" style="1" customWidth="1"/>
    <col min="12" max="12" width="10.21484375" style="1" customWidth="1"/>
    <col min="13" max="13" width="8.77734375" style="1" hidden="1" customWidth="1"/>
    <col min="14" max="14" width="11.5546875" style="1" customWidth="1"/>
    <col min="15" max="15" width="1.88671875" style="1" customWidth="1"/>
    <col min="16" max="16" width="1.4375" style="1" customWidth="1"/>
    <col min="17" max="16384" width="9.6640625" style="1" customWidth="1"/>
  </cols>
  <sheetData>
    <row r="1" ht="6" customHeight="1" thickBot="1"/>
    <row r="2" spans="2:16" ht="15">
      <c r="B2" s="418" t="s">
        <v>200</v>
      </c>
      <c r="C2" s="419"/>
      <c r="D2" s="419"/>
      <c r="E2" s="419"/>
      <c r="F2" s="419"/>
      <c r="G2" s="306"/>
      <c r="H2" s="305"/>
      <c r="I2" s="305"/>
      <c r="J2" s="305"/>
      <c r="K2" s="337" t="s">
        <v>132</v>
      </c>
      <c r="L2" s="339" t="s">
        <v>133</v>
      </c>
      <c r="M2" s="306"/>
      <c r="N2" s="306"/>
      <c r="O2" s="306"/>
      <c r="P2" s="307"/>
    </row>
    <row r="3" spans="2:16" ht="15">
      <c r="B3" s="451"/>
      <c r="C3" s="452"/>
      <c r="D3" s="452"/>
      <c r="E3" s="452"/>
      <c r="F3" s="452"/>
      <c r="G3" s="89"/>
      <c r="H3" s="264"/>
      <c r="I3" s="264"/>
      <c r="J3" s="264"/>
      <c r="K3" s="338" t="s">
        <v>201</v>
      </c>
      <c r="L3" s="267"/>
      <c r="M3" s="89"/>
      <c r="N3" s="89"/>
      <c r="O3" s="89"/>
      <c r="P3" s="269"/>
    </row>
    <row r="4" spans="2:16" ht="15">
      <c r="B4" s="451"/>
      <c r="C4" s="452"/>
      <c r="D4" s="452"/>
      <c r="E4" s="452"/>
      <c r="F4" s="452"/>
      <c r="G4" s="89"/>
      <c r="H4" s="264"/>
      <c r="I4" s="264"/>
      <c r="J4" s="264"/>
      <c r="K4" s="338" t="s">
        <v>202</v>
      </c>
      <c r="L4" s="268" t="str">
        <f>'[12]Data Sheet'!$C$40</f>
        <v> </v>
      </c>
      <c r="M4" s="89"/>
      <c r="N4" s="89"/>
      <c r="O4" s="89"/>
      <c r="P4" s="269"/>
    </row>
    <row r="5" spans="2:17" ht="30" customHeight="1" thickBot="1">
      <c r="B5" s="311"/>
      <c r="C5" s="303"/>
      <c r="D5" s="303"/>
      <c r="E5" s="303"/>
      <c r="F5" s="303"/>
      <c r="G5" s="315"/>
      <c r="H5" s="303"/>
      <c r="I5" s="303"/>
      <c r="J5" s="303"/>
      <c r="K5" s="314"/>
      <c r="L5" s="304"/>
      <c r="M5" s="303"/>
      <c r="N5" s="303"/>
      <c r="O5" s="303"/>
      <c r="P5" s="310"/>
      <c r="Q5" s="111"/>
    </row>
    <row r="6" spans="2:16" ht="15">
      <c r="B6" s="260"/>
      <c r="C6" s="114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58"/>
      <c r="O6" s="88"/>
      <c r="P6" s="266"/>
    </row>
    <row r="7" spans="2:16" ht="15">
      <c r="B7" s="260"/>
      <c r="C7" s="114"/>
      <c r="D7" s="422" t="s">
        <v>58</v>
      </c>
      <c r="E7" s="422"/>
      <c r="F7" s="422"/>
      <c r="G7" s="422"/>
      <c r="H7" s="422"/>
      <c r="I7" s="422"/>
      <c r="J7" s="422"/>
      <c r="K7" s="422"/>
      <c r="L7" s="422"/>
      <c r="M7" s="261"/>
      <c r="N7" s="158"/>
      <c r="O7" s="88"/>
      <c r="P7" s="266"/>
    </row>
    <row r="8" spans="2:16" ht="15" customHeight="1">
      <c r="B8" s="260"/>
      <c r="C8" s="109"/>
      <c r="D8" s="476" t="s">
        <v>213</v>
      </c>
      <c r="E8" s="476"/>
      <c r="F8" s="476"/>
      <c r="G8" s="476"/>
      <c r="H8" s="476"/>
      <c r="I8" s="476"/>
      <c r="J8" s="476"/>
      <c r="K8" s="476"/>
      <c r="L8" s="476"/>
      <c r="M8" s="109"/>
      <c r="N8" s="109"/>
      <c r="O8" s="88"/>
      <c r="P8" s="266"/>
    </row>
    <row r="9" spans="2:16" ht="24" customHeight="1">
      <c r="B9" s="260"/>
      <c r="C9" s="485" t="s">
        <v>214</v>
      </c>
      <c r="D9" s="485"/>
      <c r="E9" s="485"/>
      <c r="F9" s="485"/>
      <c r="G9" s="485"/>
      <c r="H9" s="112"/>
      <c r="I9" s="483" t="s">
        <v>51</v>
      </c>
      <c r="J9" s="483"/>
      <c r="K9" s="483"/>
      <c r="L9" s="483"/>
      <c r="M9" s="483"/>
      <c r="N9" s="483"/>
      <c r="O9" s="174"/>
      <c r="P9" s="266"/>
    </row>
    <row r="10" spans="2:16" ht="24" customHeight="1">
      <c r="B10" s="260"/>
      <c r="C10" s="485"/>
      <c r="D10" s="485"/>
      <c r="E10" s="485"/>
      <c r="F10" s="485"/>
      <c r="G10" s="485"/>
      <c r="H10" s="112"/>
      <c r="I10" s="483"/>
      <c r="J10" s="483"/>
      <c r="K10" s="483"/>
      <c r="L10" s="483"/>
      <c r="M10" s="483"/>
      <c r="N10" s="483"/>
      <c r="O10" s="174"/>
      <c r="P10" s="266"/>
    </row>
    <row r="11" spans="2:16" ht="24" customHeight="1">
      <c r="B11" s="260"/>
      <c r="C11" s="485"/>
      <c r="D11" s="485"/>
      <c r="E11" s="485"/>
      <c r="F11" s="485"/>
      <c r="G11" s="485"/>
      <c r="H11" s="112"/>
      <c r="I11" s="155"/>
      <c r="J11" s="155"/>
      <c r="K11" s="155"/>
      <c r="L11" s="155"/>
      <c r="M11" s="155"/>
      <c r="N11" s="155"/>
      <c r="O11" s="155"/>
      <c r="P11" s="266"/>
    </row>
    <row r="12" spans="2:16" ht="24" customHeight="1">
      <c r="B12" s="260"/>
      <c r="C12" s="485"/>
      <c r="D12" s="485"/>
      <c r="E12" s="485"/>
      <c r="F12" s="485"/>
      <c r="G12" s="485"/>
      <c r="H12" s="112"/>
      <c r="I12" s="155"/>
      <c r="J12" s="155"/>
      <c r="K12" s="155"/>
      <c r="L12" s="155"/>
      <c r="M12" s="155"/>
      <c r="N12" s="155"/>
      <c r="O12" s="155"/>
      <c r="P12" s="266"/>
    </row>
    <row r="13" spans="2:16" ht="15" customHeight="1" thickBot="1">
      <c r="B13" s="260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P13" s="266"/>
    </row>
    <row r="14" spans="2:16" ht="21.75" customHeight="1" thickBot="1">
      <c r="B14" s="260"/>
      <c r="C14" s="455" t="s">
        <v>206</v>
      </c>
      <c r="D14" s="456"/>
      <c r="E14" s="456"/>
      <c r="F14" s="456"/>
      <c r="G14" s="457"/>
      <c r="H14" s="486" t="s">
        <v>195</v>
      </c>
      <c r="I14" s="487"/>
      <c r="J14" s="487"/>
      <c r="K14" s="487"/>
      <c r="L14" s="487"/>
      <c r="M14" s="487"/>
      <c r="N14" s="488"/>
      <c r="O14" s="477"/>
      <c r="P14" s="266"/>
    </row>
    <row r="15" spans="2:16" ht="15" customHeight="1" thickBot="1">
      <c r="B15" s="260"/>
      <c r="C15" s="458"/>
      <c r="D15" s="459"/>
      <c r="E15" s="459"/>
      <c r="F15" s="459"/>
      <c r="G15" s="460"/>
      <c r="H15" s="455" t="s">
        <v>209</v>
      </c>
      <c r="I15" s="457"/>
      <c r="J15" s="461" t="s">
        <v>52</v>
      </c>
      <c r="K15" s="463"/>
      <c r="L15" s="455" t="s">
        <v>212</v>
      </c>
      <c r="M15" s="456"/>
      <c r="N15" s="457"/>
      <c r="O15" s="477"/>
      <c r="P15" s="266"/>
    </row>
    <row r="16" spans="2:16" ht="38.25" customHeight="1" thickBot="1">
      <c r="B16" s="260"/>
      <c r="C16" s="461"/>
      <c r="D16" s="462"/>
      <c r="E16" s="462"/>
      <c r="F16" s="462"/>
      <c r="G16" s="463"/>
      <c r="H16" s="461"/>
      <c r="I16" s="463"/>
      <c r="J16" s="312" t="s">
        <v>210</v>
      </c>
      <c r="K16" s="312" t="s">
        <v>211</v>
      </c>
      <c r="L16" s="461"/>
      <c r="M16" s="462"/>
      <c r="N16" s="463"/>
      <c r="O16" s="477"/>
      <c r="P16" s="266"/>
    </row>
    <row r="17" spans="2:16" ht="15">
      <c r="B17" s="260"/>
      <c r="C17" s="478"/>
      <c r="D17" s="484"/>
      <c r="E17" s="484"/>
      <c r="F17" s="484"/>
      <c r="G17" s="479"/>
      <c r="H17" s="478"/>
      <c r="I17" s="479"/>
      <c r="J17" s="249"/>
      <c r="K17" s="250"/>
      <c r="L17" s="480"/>
      <c r="M17" s="481"/>
      <c r="N17" s="482"/>
      <c r="O17" s="240"/>
      <c r="P17" s="266"/>
    </row>
    <row r="18" spans="2:16" ht="15">
      <c r="B18" s="260"/>
      <c r="C18" s="448"/>
      <c r="D18" s="450"/>
      <c r="E18" s="450"/>
      <c r="F18" s="450"/>
      <c r="G18" s="449"/>
      <c r="H18" s="448"/>
      <c r="I18" s="449"/>
      <c r="J18" s="239"/>
      <c r="K18" s="251"/>
      <c r="L18" s="445"/>
      <c r="M18" s="446"/>
      <c r="N18" s="447"/>
      <c r="O18" s="240"/>
      <c r="P18" s="266"/>
    </row>
    <row r="19" spans="2:16" ht="15">
      <c r="B19" s="260"/>
      <c r="C19" s="448"/>
      <c r="D19" s="450"/>
      <c r="E19" s="450"/>
      <c r="F19" s="450"/>
      <c r="G19" s="449"/>
      <c r="H19" s="448"/>
      <c r="I19" s="449"/>
      <c r="J19" s="239"/>
      <c r="K19" s="251"/>
      <c r="L19" s="445"/>
      <c r="M19" s="446"/>
      <c r="N19" s="447"/>
      <c r="O19" s="240"/>
      <c r="P19" s="266"/>
    </row>
    <row r="20" spans="2:16" ht="15">
      <c r="B20" s="260"/>
      <c r="C20" s="448"/>
      <c r="D20" s="450"/>
      <c r="E20" s="450"/>
      <c r="F20" s="450"/>
      <c r="G20" s="449"/>
      <c r="H20" s="448"/>
      <c r="I20" s="449"/>
      <c r="J20" s="239"/>
      <c r="K20" s="251"/>
      <c r="L20" s="445"/>
      <c r="M20" s="446"/>
      <c r="N20" s="447"/>
      <c r="O20" s="240"/>
      <c r="P20" s="266"/>
    </row>
    <row r="21" spans="2:16" ht="15">
      <c r="B21" s="260"/>
      <c r="C21" s="448"/>
      <c r="D21" s="450"/>
      <c r="E21" s="450"/>
      <c r="F21" s="450"/>
      <c r="G21" s="449"/>
      <c r="H21" s="448"/>
      <c r="I21" s="449"/>
      <c r="J21" s="239"/>
      <c r="K21" s="251"/>
      <c r="L21" s="445"/>
      <c r="M21" s="446"/>
      <c r="N21" s="447"/>
      <c r="O21" s="240"/>
      <c r="P21" s="266"/>
    </row>
    <row r="22" spans="2:16" ht="15">
      <c r="B22" s="260"/>
      <c r="C22" s="448"/>
      <c r="D22" s="450"/>
      <c r="E22" s="450"/>
      <c r="F22" s="450"/>
      <c r="G22" s="449"/>
      <c r="H22" s="448"/>
      <c r="I22" s="449"/>
      <c r="J22" s="239"/>
      <c r="K22" s="251"/>
      <c r="L22" s="445"/>
      <c r="M22" s="446"/>
      <c r="N22" s="447"/>
      <c r="O22" s="240"/>
      <c r="P22" s="266"/>
    </row>
    <row r="23" spans="2:16" ht="15">
      <c r="B23" s="260"/>
      <c r="C23" s="448"/>
      <c r="D23" s="450"/>
      <c r="E23" s="450"/>
      <c r="F23" s="450"/>
      <c r="G23" s="449"/>
      <c r="H23" s="448"/>
      <c r="I23" s="449"/>
      <c r="J23" s="239"/>
      <c r="K23" s="251"/>
      <c r="L23" s="445"/>
      <c r="M23" s="446"/>
      <c r="N23" s="447"/>
      <c r="O23" s="240"/>
      <c r="P23" s="266"/>
    </row>
    <row r="24" spans="2:16" ht="15">
      <c r="B24" s="260"/>
      <c r="C24" s="448"/>
      <c r="D24" s="450"/>
      <c r="E24" s="450"/>
      <c r="F24" s="450"/>
      <c r="G24" s="449"/>
      <c r="H24" s="448"/>
      <c r="I24" s="449"/>
      <c r="J24" s="239"/>
      <c r="K24" s="251"/>
      <c r="L24" s="445"/>
      <c r="M24" s="446"/>
      <c r="N24" s="447"/>
      <c r="O24" s="240"/>
      <c r="P24" s="266"/>
    </row>
    <row r="25" spans="2:16" ht="15">
      <c r="B25" s="260"/>
      <c r="C25" s="448"/>
      <c r="D25" s="450"/>
      <c r="E25" s="450"/>
      <c r="F25" s="450"/>
      <c r="G25" s="449"/>
      <c r="H25" s="448"/>
      <c r="I25" s="449"/>
      <c r="J25" s="239"/>
      <c r="K25" s="251"/>
      <c r="L25" s="445"/>
      <c r="M25" s="446"/>
      <c r="N25" s="447"/>
      <c r="O25" s="240"/>
      <c r="P25" s="266"/>
    </row>
    <row r="26" spans="2:16" ht="15">
      <c r="B26" s="260"/>
      <c r="C26" s="448"/>
      <c r="D26" s="450"/>
      <c r="E26" s="450"/>
      <c r="F26" s="450"/>
      <c r="G26" s="449"/>
      <c r="H26" s="448"/>
      <c r="I26" s="449"/>
      <c r="J26" s="239"/>
      <c r="K26" s="251"/>
      <c r="L26" s="445"/>
      <c r="M26" s="446"/>
      <c r="N26" s="447"/>
      <c r="O26" s="240"/>
      <c r="P26" s="266"/>
    </row>
    <row r="27" spans="2:16" ht="15">
      <c r="B27" s="260"/>
      <c r="C27" s="448"/>
      <c r="D27" s="450"/>
      <c r="E27" s="450"/>
      <c r="F27" s="450"/>
      <c r="G27" s="449"/>
      <c r="H27" s="448"/>
      <c r="I27" s="449"/>
      <c r="J27" s="239"/>
      <c r="K27" s="251"/>
      <c r="L27" s="445"/>
      <c r="M27" s="446"/>
      <c r="N27" s="447"/>
      <c r="O27" s="240"/>
      <c r="P27" s="266"/>
    </row>
    <row r="28" spans="2:16" ht="15">
      <c r="B28" s="260"/>
      <c r="C28" s="448"/>
      <c r="D28" s="450"/>
      <c r="E28" s="450"/>
      <c r="F28" s="450"/>
      <c r="G28" s="449"/>
      <c r="H28" s="448"/>
      <c r="I28" s="449"/>
      <c r="J28" s="239"/>
      <c r="K28" s="251"/>
      <c r="L28" s="445"/>
      <c r="M28" s="446"/>
      <c r="N28" s="447"/>
      <c r="O28" s="240"/>
      <c r="P28" s="266"/>
    </row>
    <row r="29" spans="2:16" ht="15">
      <c r="B29" s="260"/>
      <c r="C29" s="448"/>
      <c r="D29" s="450"/>
      <c r="E29" s="450"/>
      <c r="F29" s="450"/>
      <c r="G29" s="449"/>
      <c r="H29" s="448"/>
      <c r="I29" s="449"/>
      <c r="J29" s="239"/>
      <c r="K29" s="251"/>
      <c r="L29" s="445"/>
      <c r="M29" s="446"/>
      <c r="N29" s="447"/>
      <c r="O29" s="240"/>
      <c r="P29" s="266"/>
    </row>
    <row r="30" spans="2:16" ht="15">
      <c r="B30" s="260"/>
      <c r="C30" s="448"/>
      <c r="D30" s="450"/>
      <c r="E30" s="450"/>
      <c r="F30" s="450"/>
      <c r="G30" s="449"/>
      <c r="H30" s="448"/>
      <c r="I30" s="449"/>
      <c r="J30" s="239"/>
      <c r="K30" s="251"/>
      <c r="L30" s="445"/>
      <c r="M30" s="446"/>
      <c r="N30" s="447"/>
      <c r="O30" s="240"/>
      <c r="P30" s="266"/>
    </row>
    <row r="31" spans="2:16" ht="15">
      <c r="B31" s="260"/>
      <c r="C31" s="448"/>
      <c r="D31" s="450"/>
      <c r="E31" s="450"/>
      <c r="F31" s="450"/>
      <c r="G31" s="449"/>
      <c r="H31" s="448"/>
      <c r="I31" s="449"/>
      <c r="J31" s="239"/>
      <c r="K31" s="251"/>
      <c r="L31" s="445"/>
      <c r="M31" s="446"/>
      <c r="N31" s="447"/>
      <c r="O31" s="240"/>
      <c r="P31" s="266"/>
    </row>
    <row r="32" spans="2:16" ht="15">
      <c r="B32" s="260"/>
      <c r="C32" s="448"/>
      <c r="D32" s="450"/>
      <c r="E32" s="450"/>
      <c r="F32" s="450"/>
      <c r="G32" s="449"/>
      <c r="H32" s="448"/>
      <c r="I32" s="449"/>
      <c r="J32" s="239"/>
      <c r="K32" s="251"/>
      <c r="L32" s="445"/>
      <c r="M32" s="446"/>
      <c r="N32" s="447"/>
      <c r="O32" s="240"/>
      <c r="P32" s="266"/>
    </row>
    <row r="33" spans="2:16" ht="15">
      <c r="B33" s="260"/>
      <c r="C33" s="448"/>
      <c r="D33" s="450"/>
      <c r="E33" s="450"/>
      <c r="F33" s="450"/>
      <c r="G33" s="449"/>
      <c r="H33" s="448"/>
      <c r="I33" s="449"/>
      <c r="J33" s="239"/>
      <c r="K33" s="251"/>
      <c r="L33" s="445"/>
      <c r="M33" s="446"/>
      <c r="N33" s="447"/>
      <c r="O33" s="240"/>
      <c r="P33" s="266"/>
    </row>
    <row r="34" spans="2:16" ht="15">
      <c r="B34" s="260"/>
      <c r="C34" s="448"/>
      <c r="D34" s="450"/>
      <c r="E34" s="450"/>
      <c r="F34" s="450"/>
      <c r="G34" s="449"/>
      <c r="H34" s="448"/>
      <c r="I34" s="449"/>
      <c r="J34" s="239"/>
      <c r="K34" s="251"/>
      <c r="L34" s="445"/>
      <c r="M34" s="446"/>
      <c r="N34" s="447"/>
      <c r="O34" s="240"/>
      <c r="P34" s="266"/>
    </row>
    <row r="35" spans="2:16" ht="15">
      <c r="B35" s="260"/>
      <c r="C35" s="448"/>
      <c r="D35" s="450"/>
      <c r="E35" s="450"/>
      <c r="F35" s="450"/>
      <c r="G35" s="449"/>
      <c r="H35" s="467"/>
      <c r="I35" s="468"/>
      <c r="J35" s="252"/>
      <c r="K35" s="251"/>
      <c r="L35" s="469"/>
      <c r="M35" s="470"/>
      <c r="N35" s="471"/>
      <c r="O35" s="240"/>
      <c r="P35" s="266"/>
    </row>
    <row r="36" spans="2:16" ht="15.75" thickBot="1">
      <c r="B36" s="260"/>
      <c r="C36" s="464"/>
      <c r="D36" s="465"/>
      <c r="E36" s="465"/>
      <c r="F36" s="465"/>
      <c r="G36" s="466"/>
      <c r="H36" s="464"/>
      <c r="I36" s="466"/>
      <c r="J36" s="241"/>
      <c r="K36" s="253"/>
      <c r="L36" s="473"/>
      <c r="M36" s="474"/>
      <c r="N36" s="475"/>
      <c r="O36" s="240"/>
      <c r="P36" s="266"/>
    </row>
    <row r="37" spans="2:16" ht="15">
      <c r="B37" s="260"/>
      <c r="C37" s="454"/>
      <c r="D37" s="454"/>
      <c r="E37" s="454"/>
      <c r="F37" s="454"/>
      <c r="G37" s="454"/>
      <c r="H37" s="454"/>
      <c r="I37" s="454"/>
      <c r="J37" s="110"/>
      <c r="K37" s="89"/>
      <c r="L37" s="454"/>
      <c r="M37" s="454"/>
      <c r="N37" s="454"/>
      <c r="O37" s="152"/>
      <c r="P37" s="266"/>
    </row>
    <row r="38" spans="2:16" ht="8.25" customHeight="1">
      <c r="B38" s="260"/>
      <c r="C38" s="109"/>
      <c r="D38" s="110"/>
      <c r="E38" s="110"/>
      <c r="F38" s="110"/>
      <c r="G38" s="110"/>
      <c r="H38" s="110"/>
      <c r="I38" s="110"/>
      <c r="J38" s="110"/>
      <c r="K38" s="89"/>
      <c r="L38" s="110"/>
      <c r="M38" s="110"/>
      <c r="N38" s="110"/>
      <c r="O38" s="111"/>
      <c r="P38" s="266"/>
    </row>
    <row r="39" spans="2:16" ht="15">
      <c r="B39" s="260"/>
      <c r="C39" s="113"/>
      <c r="D39" s="114"/>
      <c r="E39" s="110"/>
      <c r="F39" s="110"/>
      <c r="G39" s="110"/>
      <c r="H39" s="110"/>
      <c r="I39" s="110"/>
      <c r="J39" s="110"/>
      <c r="K39" s="89"/>
      <c r="L39" s="110"/>
      <c r="M39" s="110"/>
      <c r="N39" s="110"/>
      <c r="O39" s="111"/>
      <c r="P39" s="266"/>
    </row>
    <row r="40" spans="2:16" ht="15">
      <c r="B40" s="260"/>
      <c r="C40" s="113"/>
      <c r="D40" s="422"/>
      <c r="E40" s="422"/>
      <c r="F40" s="422"/>
      <c r="G40" s="422"/>
      <c r="H40" s="422"/>
      <c r="I40" s="422"/>
      <c r="J40" s="422"/>
      <c r="K40" s="422"/>
      <c r="L40" s="422"/>
      <c r="M40" s="110"/>
      <c r="N40" s="110"/>
      <c r="O40" s="111"/>
      <c r="P40" s="266"/>
    </row>
    <row r="41" spans="2:16" ht="15">
      <c r="B41" s="260"/>
      <c r="C41" s="113"/>
      <c r="D41" s="476"/>
      <c r="E41" s="476"/>
      <c r="F41" s="476"/>
      <c r="G41" s="476"/>
      <c r="H41" s="476"/>
      <c r="I41" s="476"/>
      <c r="J41" s="476"/>
      <c r="K41" s="476"/>
      <c r="L41" s="476"/>
      <c r="M41" s="110"/>
      <c r="N41" s="110"/>
      <c r="O41" s="111"/>
      <c r="P41" s="266"/>
    </row>
    <row r="42" spans="2:16" ht="45" customHeight="1">
      <c r="B42" s="260"/>
      <c r="C42" s="295"/>
      <c r="D42" s="295"/>
      <c r="E42" s="295"/>
      <c r="F42" s="295"/>
      <c r="G42" s="295"/>
      <c r="H42" s="171"/>
      <c r="I42" s="171"/>
      <c r="J42" s="174"/>
      <c r="K42" s="174"/>
      <c r="L42" s="174"/>
      <c r="M42" s="174"/>
      <c r="N42" s="174"/>
      <c r="O42" s="88"/>
      <c r="P42" s="266"/>
    </row>
    <row r="43" spans="2:16" ht="35.25" customHeight="1">
      <c r="B43" s="260"/>
      <c r="C43" s="295"/>
      <c r="D43" s="295"/>
      <c r="E43" s="295"/>
      <c r="F43" s="295"/>
      <c r="G43" s="295"/>
      <c r="H43" s="171"/>
      <c r="I43" s="171"/>
      <c r="J43" s="174"/>
      <c r="K43" s="174"/>
      <c r="L43" s="174"/>
      <c r="M43" s="174"/>
      <c r="N43" s="174"/>
      <c r="O43" s="111"/>
      <c r="P43" s="266"/>
    </row>
    <row r="44" spans="2:16" ht="35.25" customHeight="1">
      <c r="B44" s="260"/>
      <c r="C44" s="293"/>
      <c r="D44" s="293"/>
      <c r="E44" s="293"/>
      <c r="F44" s="293"/>
      <c r="G44" s="293"/>
      <c r="H44" s="181"/>
      <c r="I44" s="181"/>
      <c r="J44" s="174"/>
      <c r="K44" s="174"/>
      <c r="L44" s="174"/>
      <c r="M44" s="174"/>
      <c r="N44" s="174"/>
      <c r="O44" s="111"/>
      <c r="P44" s="266"/>
    </row>
    <row r="45" spans="2:16" ht="56.25" customHeight="1">
      <c r="B45" s="260"/>
      <c r="C45" s="293"/>
      <c r="D45" s="293"/>
      <c r="E45" s="293"/>
      <c r="F45" s="293"/>
      <c r="G45" s="293"/>
      <c r="H45" s="171"/>
      <c r="I45" s="171"/>
      <c r="J45" s="171"/>
      <c r="K45" s="89"/>
      <c r="L45" s="171"/>
      <c r="M45" s="171"/>
      <c r="N45" s="171"/>
      <c r="O45" s="111"/>
      <c r="P45" s="266"/>
    </row>
    <row r="46" spans="2:16" ht="15">
      <c r="B46" s="260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472"/>
      <c r="P46" s="266"/>
    </row>
    <row r="47" spans="2:16" ht="15">
      <c r="B47" s="260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472"/>
      <c r="P47" s="266"/>
    </row>
    <row r="48" spans="2:16" ht="42.75" customHeight="1">
      <c r="B48" s="260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472"/>
      <c r="P48" s="266"/>
    </row>
    <row r="49" spans="2:16" ht="15" customHeight="1">
      <c r="B49" s="260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62"/>
      <c r="P49" s="266"/>
    </row>
    <row r="50" spans="2:16" ht="15">
      <c r="B50" s="273"/>
      <c r="C50" s="290"/>
      <c r="D50" s="290"/>
      <c r="E50" s="453"/>
      <c r="F50" s="453"/>
      <c r="G50" s="453"/>
      <c r="H50" s="453"/>
      <c r="I50" s="290"/>
      <c r="J50" s="290"/>
      <c r="K50" s="290"/>
      <c r="L50" s="453"/>
      <c r="M50" s="453"/>
      <c r="N50" s="453"/>
      <c r="O50" s="291"/>
      <c r="P50" s="292"/>
    </row>
    <row r="51" spans="3:15" ht="15">
      <c r="C51" s="81"/>
      <c r="G51" s="86"/>
      <c r="H51" s="86"/>
      <c r="I51" s="86"/>
      <c r="J51" s="86"/>
      <c r="K51" s="86"/>
      <c r="L51" s="86"/>
      <c r="M51" s="86"/>
      <c r="N51" s="86"/>
      <c r="O51" s="81"/>
    </row>
    <row r="52" spans="3:15" ht="1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3:11" ht="20.25">
      <c r="C53" s="401" t="s">
        <v>203</v>
      </c>
      <c r="D53" s="401"/>
      <c r="E53" s="401"/>
      <c r="F53" s="401"/>
      <c r="G53" s="401"/>
      <c r="H53" s="401"/>
      <c r="I53" s="401"/>
      <c r="J53" s="401"/>
      <c r="K53" s="401"/>
    </row>
    <row r="54" spans="3:11" ht="20.25">
      <c r="C54" s="402" t="s">
        <v>220</v>
      </c>
      <c r="D54" s="402"/>
      <c r="E54" s="402"/>
      <c r="F54" s="402"/>
      <c r="G54" s="402"/>
      <c r="H54" s="402"/>
      <c r="I54" s="401"/>
      <c r="J54" s="401"/>
      <c r="K54" s="401"/>
    </row>
    <row r="57" spans="3:14" ht="15">
      <c r="C57" s="80"/>
      <c r="D57" s="80"/>
      <c r="E57"/>
      <c r="F57"/>
      <c r="G57"/>
      <c r="H57"/>
      <c r="I57"/>
      <c r="J57"/>
      <c r="K57"/>
      <c r="L57"/>
      <c r="M57"/>
      <c r="N57"/>
    </row>
    <row r="58" spans="3:14" ht="15">
      <c r="C58" s="80"/>
      <c r="D58" s="80"/>
      <c r="E58"/>
      <c r="F58"/>
      <c r="G58"/>
      <c r="H58"/>
      <c r="I58"/>
      <c r="J58"/>
      <c r="K58"/>
      <c r="L58"/>
      <c r="M58"/>
      <c r="N58"/>
    </row>
    <row r="59" spans="3:14" ht="15">
      <c r="C59" s="80"/>
      <c r="D59" s="80"/>
      <c r="E59"/>
      <c r="F59"/>
      <c r="G59"/>
      <c r="H59"/>
      <c r="I59"/>
      <c r="J59"/>
      <c r="K59"/>
      <c r="L59"/>
      <c r="M59"/>
      <c r="N59"/>
    </row>
    <row r="60" spans="3:14" ht="15">
      <c r="C60" s="80"/>
      <c r="D60" s="80"/>
      <c r="E60"/>
      <c r="F60"/>
      <c r="G60"/>
      <c r="H60"/>
      <c r="I60"/>
      <c r="J60"/>
      <c r="K60"/>
      <c r="L60"/>
      <c r="M60"/>
      <c r="N60"/>
    </row>
    <row r="61" spans="3:14" ht="15">
      <c r="C61" s="80"/>
      <c r="D61" s="80"/>
      <c r="E61"/>
      <c r="F61"/>
      <c r="G61"/>
      <c r="H61"/>
      <c r="I61"/>
      <c r="J61"/>
      <c r="K61"/>
      <c r="L61"/>
      <c r="M61"/>
      <c r="N61"/>
    </row>
    <row r="62" spans="3:14" ht="15">
      <c r="C62" s="80"/>
      <c r="D62" s="80"/>
      <c r="E62"/>
      <c r="F62"/>
      <c r="G62"/>
      <c r="H62"/>
      <c r="I62"/>
      <c r="J62"/>
      <c r="K62"/>
      <c r="L62"/>
      <c r="M62"/>
      <c r="N62"/>
    </row>
    <row r="63" spans="3:14" ht="15">
      <c r="C63" s="80"/>
      <c r="D63" s="80"/>
      <c r="E63"/>
      <c r="F63"/>
      <c r="G63"/>
      <c r="H63"/>
      <c r="I63"/>
      <c r="J63"/>
      <c r="K63"/>
      <c r="L63"/>
      <c r="M63"/>
      <c r="N63"/>
    </row>
    <row r="64" spans="3:14" ht="15">
      <c r="C64" s="80"/>
      <c r="D64" s="80"/>
      <c r="E64"/>
      <c r="F64"/>
      <c r="G64"/>
      <c r="H64"/>
      <c r="I64"/>
      <c r="J64"/>
      <c r="K64"/>
      <c r="L64"/>
      <c r="M64"/>
      <c r="N64"/>
    </row>
    <row r="65" spans="3:14" ht="15">
      <c r="C65" s="80"/>
      <c r="D65" s="80"/>
      <c r="E65"/>
      <c r="F65"/>
      <c r="G65"/>
      <c r="H65"/>
      <c r="I65"/>
      <c r="J65"/>
      <c r="K65"/>
      <c r="L65"/>
      <c r="M65"/>
      <c r="N65"/>
    </row>
    <row r="82" spans="7:8" ht="20.25">
      <c r="G82" s="157"/>
      <c r="H82" s="403">
        <v>3</v>
      </c>
    </row>
  </sheetData>
  <sheetProtection/>
  <mergeCells count="83">
    <mergeCell ref="H21:I21"/>
    <mergeCell ref="H22:I22"/>
    <mergeCell ref="C20:G20"/>
    <mergeCell ref="C21:G21"/>
    <mergeCell ref="C22:G22"/>
    <mergeCell ref="H19:I19"/>
    <mergeCell ref="C19:G19"/>
    <mergeCell ref="D7:L7"/>
    <mergeCell ref="I9:N10"/>
    <mergeCell ref="D8:L8"/>
    <mergeCell ref="H20:I20"/>
    <mergeCell ref="C17:G17"/>
    <mergeCell ref="C18:G18"/>
    <mergeCell ref="C9:G12"/>
    <mergeCell ref="H14:N14"/>
    <mergeCell ref="H18:I18"/>
    <mergeCell ref="L18:N18"/>
    <mergeCell ref="O14:O16"/>
    <mergeCell ref="H15:I16"/>
    <mergeCell ref="J15:K15"/>
    <mergeCell ref="L15:N16"/>
    <mergeCell ref="H17:I17"/>
    <mergeCell ref="L17:N17"/>
    <mergeCell ref="L30:N30"/>
    <mergeCell ref="H31:I31"/>
    <mergeCell ref="L31:N31"/>
    <mergeCell ref="H29:I29"/>
    <mergeCell ref="L29:N29"/>
    <mergeCell ref="L32:N32"/>
    <mergeCell ref="C33:G33"/>
    <mergeCell ref="O46:O48"/>
    <mergeCell ref="D40:L40"/>
    <mergeCell ref="H36:I36"/>
    <mergeCell ref="L36:N36"/>
    <mergeCell ref="C37:D37"/>
    <mergeCell ref="L37:N37"/>
    <mergeCell ref="L33:N33"/>
    <mergeCell ref="H33:I33"/>
    <mergeCell ref="D41:L41"/>
    <mergeCell ref="L50:N50"/>
    <mergeCell ref="C36:G36"/>
    <mergeCell ref="H34:I34"/>
    <mergeCell ref="L34:N34"/>
    <mergeCell ref="H35:I35"/>
    <mergeCell ref="L35:N35"/>
    <mergeCell ref="C34:G34"/>
    <mergeCell ref="C35:G35"/>
    <mergeCell ref="B2:F2"/>
    <mergeCell ref="B3:F3"/>
    <mergeCell ref="B4:F4"/>
    <mergeCell ref="E50:F50"/>
    <mergeCell ref="G50:H50"/>
    <mergeCell ref="E37:G37"/>
    <mergeCell ref="H37:I37"/>
    <mergeCell ref="H30:I30"/>
    <mergeCell ref="C14:G16"/>
    <mergeCell ref="H25:I25"/>
    <mergeCell ref="H23:I23"/>
    <mergeCell ref="H24:I24"/>
    <mergeCell ref="C27:G27"/>
    <mergeCell ref="C30:G30"/>
    <mergeCell ref="H32:I32"/>
    <mergeCell ref="C24:G24"/>
    <mergeCell ref="C32:G32"/>
    <mergeCell ref="C23:G23"/>
    <mergeCell ref="C25:G25"/>
    <mergeCell ref="L26:N26"/>
    <mergeCell ref="L27:N27"/>
    <mergeCell ref="L28:N28"/>
    <mergeCell ref="H27:I27"/>
    <mergeCell ref="H28:I28"/>
    <mergeCell ref="C31:G31"/>
    <mergeCell ref="C26:G26"/>
    <mergeCell ref="C28:G28"/>
    <mergeCell ref="C29:G29"/>
    <mergeCell ref="H26:I26"/>
    <mergeCell ref="L25:N25"/>
    <mergeCell ref="L19:N19"/>
    <mergeCell ref="L20:N20"/>
    <mergeCell ref="L21:N21"/>
    <mergeCell ref="L22:N22"/>
    <mergeCell ref="L23:N23"/>
    <mergeCell ref="L24:N24"/>
  </mergeCells>
  <printOptions/>
  <pageMargins left="0.5" right="0.5" top="0.5" bottom="0.5" header="0.5" footer="0.5"/>
  <pageSetup fitToHeight="1" fitToWidth="1" horizontalDpi="600" verticalDpi="600" orientation="portrait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F140"/>
  <sheetViews>
    <sheetView defaultGridColor="0" view="pageBreakPreview" zoomScaleSheetLayoutView="100" zoomScalePageLayoutView="0" colorId="22" workbookViewId="0" topLeftCell="A151">
      <selection activeCell="C134" sqref="C134:E134"/>
    </sheetView>
  </sheetViews>
  <sheetFormatPr defaultColWidth="9.6640625" defaultRowHeight="15"/>
  <cols>
    <col min="1" max="1" width="1.33203125" style="92" customWidth="1"/>
    <col min="2" max="2" width="4.6640625" style="92" customWidth="1"/>
    <col min="3" max="3" width="62.21484375" style="92" customWidth="1"/>
    <col min="4" max="4" width="18.6640625" style="92" bestFit="1" customWidth="1"/>
    <col min="5" max="5" width="14.6640625" style="92" customWidth="1"/>
    <col min="6" max="6" width="2.88671875" style="92" customWidth="1"/>
    <col min="7" max="16384" width="9.6640625" style="92" customWidth="1"/>
  </cols>
  <sheetData>
    <row r="2" spans="2:6" ht="15">
      <c r="B2" s="490" t="s">
        <v>251</v>
      </c>
      <c r="C2" s="491"/>
      <c r="D2" s="340" t="s">
        <v>132</v>
      </c>
      <c r="E2" s="343" t="s">
        <v>133</v>
      </c>
      <c r="F2" s="238"/>
    </row>
    <row r="3" spans="2:6" ht="15">
      <c r="B3" s="492"/>
      <c r="C3" s="493"/>
      <c r="D3" s="341" t="s">
        <v>201</v>
      </c>
      <c r="E3" s="254"/>
      <c r="F3" s="220"/>
    </row>
    <row r="4" spans="2:6" ht="15">
      <c r="B4" s="494"/>
      <c r="C4" s="495"/>
      <c r="D4" s="342" t="s">
        <v>202</v>
      </c>
      <c r="E4" s="255" t="str">
        <f>'[12]Data Sheet'!$C$40</f>
        <v> </v>
      </c>
      <c r="F4" s="256" t="str">
        <f>'[12]Data Sheet'!$C$38</f>
        <v> </v>
      </c>
    </row>
    <row r="5" spans="2:6" ht="15" customHeight="1">
      <c r="B5" s="223" t="s">
        <v>191</v>
      </c>
      <c r="C5" s="347"/>
      <c r="D5" s="224"/>
      <c r="E5" s="235"/>
      <c r="F5" s="234"/>
    </row>
    <row r="6" spans="2:5" ht="15">
      <c r="B6" s="227"/>
      <c r="C6" s="348"/>
      <c r="D6" s="344" t="s">
        <v>115</v>
      </c>
      <c r="E6" s="345" t="s">
        <v>115</v>
      </c>
    </row>
    <row r="7" spans="2:5" ht="15">
      <c r="B7" s="227" t="s">
        <v>116</v>
      </c>
      <c r="C7" s="348" t="s">
        <v>117</v>
      </c>
      <c r="D7" s="344" t="s">
        <v>118</v>
      </c>
      <c r="E7" s="345" t="s">
        <v>119</v>
      </c>
    </row>
    <row r="8" spans="2:5" ht="15">
      <c r="B8" s="228" t="s">
        <v>120</v>
      </c>
      <c r="C8" s="349" t="s">
        <v>121</v>
      </c>
      <c r="D8" s="313" t="s">
        <v>215</v>
      </c>
      <c r="E8" s="346" t="s">
        <v>122</v>
      </c>
    </row>
    <row r="9" spans="2:5" ht="15.75">
      <c r="B9" s="357">
        <v>1</v>
      </c>
      <c r="C9" s="350" t="s">
        <v>235</v>
      </c>
      <c r="D9" s="194"/>
      <c r="E9" s="229"/>
    </row>
    <row r="10" spans="2:5" ht="15">
      <c r="B10" s="357">
        <v>2</v>
      </c>
      <c r="C10" s="351" t="s">
        <v>228</v>
      </c>
      <c r="D10" s="195" t="s">
        <v>31</v>
      </c>
      <c r="E10" s="230"/>
    </row>
    <row r="11" spans="2:5" ht="15">
      <c r="B11" s="357">
        <v>3</v>
      </c>
      <c r="C11" s="351" t="s">
        <v>138</v>
      </c>
      <c r="D11" s="196"/>
      <c r="E11" s="231"/>
    </row>
    <row r="12" spans="2:5" ht="15">
      <c r="B12" s="357">
        <v>4</v>
      </c>
      <c r="C12" s="351" t="s">
        <v>229</v>
      </c>
      <c r="D12" s="196">
        <f>SUM(D10:D11)</f>
        <v>0</v>
      </c>
      <c r="E12" s="231">
        <f>SUM(E10:E11)</f>
        <v>0</v>
      </c>
    </row>
    <row r="13" spans="2:5" ht="15">
      <c r="B13" s="357">
        <v>5</v>
      </c>
      <c r="C13" s="351" t="s">
        <v>139</v>
      </c>
      <c r="D13" s="196"/>
      <c r="E13" s="231"/>
    </row>
    <row r="14" spans="2:5" ht="15">
      <c r="B14" s="357">
        <v>6</v>
      </c>
      <c r="C14" s="351" t="s">
        <v>230</v>
      </c>
      <c r="D14" s="196">
        <f>D12-D13</f>
        <v>0</v>
      </c>
      <c r="E14" s="231">
        <f>E12-E13</f>
        <v>0</v>
      </c>
    </row>
    <row r="15" spans="2:5" ht="15.75">
      <c r="B15" s="357">
        <v>7</v>
      </c>
      <c r="C15" s="350" t="s">
        <v>123</v>
      </c>
      <c r="D15" s="194"/>
      <c r="E15" s="229"/>
    </row>
    <row r="16" spans="2:5" ht="15">
      <c r="B16" s="357">
        <f>+B15+1</f>
        <v>8</v>
      </c>
      <c r="C16" s="351" t="s">
        <v>236</v>
      </c>
      <c r="D16" s="197"/>
      <c r="E16" s="231"/>
    </row>
    <row r="17" spans="2:5" ht="15">
      <c r="B17" s="357">
        <f aca="true" t="shared" si="0" ref="B17:B24">+B16+1</f>
        <v>9</v>
      </c>
      <c r="C17" s="351" t="s">
        <v>140</v>
      </c>
      <c r="D17" s="197"/>
      <c r="E17" s="231"/>
    </row>
    <row r="18" spans="2:5" ht="15">
      <c r="B18" s="357">
        <f t="shared" si="0"/>
        <v>10</v>
      </c>
      <c r="C18" s="351" t="s">
        <v>141</v>
      </c>
      <c r="D18" s="197"/>
      <c r="E18" s="231"/>
    </row>
    <row r="19" spans="2:5" ht="15">
      <c r="B19" s="357">
        <f t="shared" si="0"/>
        <v>11</v>
      </c>
      <c r="C19" s="351" t="s">
        <v>142</v>
      </c>
      <c r="D19" s="197"/>
      <c r="E19" s="231"/>
    </row>
    <row r="20" spans="2:5" ht="15">
      <c r="B20" s="357">
        <f>+B19+1</f>
        <v>12</v>
      </c>
      <c r="C20" s="351" t="s">
        <v>143</v>
      </c>
      <c r="D20" s="197"/>
      <c r="E20" s="231"/>
    </row>
    <row r="21" spans="2:5" ht="15">
      <c r="B21" s="357">
        <f t="shared" si="0"/>
        <v>13</v>
      </c>
      <c r="C21" s="351" t="s">
        <v>144</v>
      </c>
      <c r="D21" s="197"/>
      <c r="E21" s="231"/>
    </row>
    <row r="22" spans="2:5" ht="15">
      <c r="B22" s="357">
        <f t="shared" si="0"/>
        <v>14</v>
      </c>
      <c r="C22" s="351" t="s">
        <v>192</v>
      </c>
      <c r="D22" s="197">
        <f>D16-D17+SUM(D18:D21)</f>
        <v>0</v>
      </c>
      <c r="E22" s="231">
        <f>E16-E17+SUM(E18:E21)</f>
        <v>0</v>
      </c>
    </row>
    <row r="23" spans="2:5" ht="15.75">
      <c r="B23" s="357">
        <f t="shared" si="0"/>
        <v>15</v>
      </c>
      <c r="C23" s="350" t="s">
        <v>124</v>
      </c>
      <c r="D23" s="194"/>
      <c r="E23" s="229"/>
    </row>
    <row r="24" spans="2:5" ht="15">
      <c r="B24" s="357">
        <f t="shared" si="0"/>
        <v>16</v>
      </c>
      <c r="C24" s="351" t="s">
        <v>231</v>
      </c>
      <c r="D24" s="197"/>
      <c r="E24" s="231"/>
    </row>
    <row r="25" spans="2:5" ht="15">
      <c r="B25" s="357">
        <f>+B24+1</f>
        <v>17</v>
      </c>
      <c r="C25" s="351" t="s">
        <v>145</v>
      </c>
      <c r="D25" s="197"/>
      <c r="E25" s="231"/>
    </row>
    <row r="26" spans="2:5" ht="15">
      <c r="B26" s="357">
        <f>+B25+1</f>
        <v>18</v>
      </c>
      <c r="C26" s="351" t="s">
        <v>237</v>
      </c>
      <c r="D26" s="197"/>
      <c r="E26" s="231"/>
    </row>
    <row r="27" spans="2:5" ht="15">
      <c r="B27" s="357">
        <v>19</v>
      </c>
      <c r="C27" s="351" t="s">
        <v>146</v>
      </c>
      <c r="D27" s="197"/>
      <c r="E27" s="231"/>
    </row>
    <row r="28" spans="2:5" ht="15">
      <c r="B28" s="357">
        <v>20</v>
      </c>
      <c r="C28" s="351" t="s">
        <v>147</v>
      </c>
      <c r="D28" s="197"/>
      <c r="E28" s="231"/>
    </row>
    <row r="29" spans="2:5" ht="15">
      <c r="B29" s="357">
        <v>21</v>
      </c>
      <c r="C29" s="351" t="s">
        <v>238</v>
      </c>
      <c r="D29" s="197"/>
      <c r="E29" s="231"/>
    </row>
    <row r="30" spans="2:5" ht="15">
      <c r="B30" s="357">
        <v>22</v>
      </c>
      <c r="C30" s="351" t="s">
        <v>148</v>
      </c>
      <c r="D30" s="197"/>
      <c r="E30" s="231"/>
    </row>
    <row r="31" spans="2:5" ht="15">
      <c r="B31" s="357">
        <v>23</v>
      </c>
      <c r="C31" s="351" t="s">
        <v>149</v>
      </c>
      <c r="D31" s="197"/>
      <c r="E31" s="231"/>
    </row>
    <row r="32" spans="2:5" ht="15">
      <c r="B32" s="357">
        <v>24</v>
      </c>
      <c r="C32" s="351" t="s">
        <v>150</v>
      </c>
      <c r="D32" s="197"/>
      <c r="E32" s="231"/>
    </row>
    <row r="33" spans="2:5" ht="15">
      <c r="B33" s="357">
        <v>25</v>
      </c>
      <c r="C33" s="351" t="s">
        <v>151</v>
      </c>
      <c r="D33" s="197"/>
      <c r="E33" s="231"/>
    </row>
    <row r="34" spans="2:5" ht="15">
      <c r="B34" s="357">
        <v>26</v>
      </c>
      <c r="C34" s="351" t="s">
        <v>185</v>
      </c>
      <c r="D34" s="197"/>
      <c r="E34" s="231"/>
    </row>
    <row r="35" spans="2:5" ht="15">
      <c r="B35" s="357">
        <v>27</v>
      </c>
      <c r="C35" s="351" t="s">
        <v>152</v>
      </c>
      <c r="D35" s="197"/>
      <c r="E35" s="231"/>
    </row>
    <row r="36" spans="2:5" ht="15">
      <c r="B36" s="357">
        <v>28</v>
      </c>
      <c r="C36" s="351" t="s">
        <v>153</v>
      </c>
      <c r="D36" s="197"/>
      <c r="E36" s="231"/>
    </row>
    <row r="37" spans="2:5" ht="15">
      <c r="B37" s="357">
        <v>29</v>
      </c>
      <c r="C37" s="351" t="s">
        <v>154</v>
      </c>
      <c r="D37" s="197"/>
      <c r="E37" s="231"/>
    </row>
    <row r="38" spans="2:5" ht="15">
      <c r="B38" s="357">
        <v>30</v>
      </c>
      <c r="C38" s="351" t="s">
        <v>232</v>
      </c>
      <c r="D38" s="197"/>
      <c r="E38" s="231"/>
    </row>
    <row r="39" spans="2:5" ht="15">
      <c r="B39" s="357">
        <v>31</v>
      </c>
      <c r="C39" s="351" t="s">
        <v>155</v>
      </c>
      <c r="D39" s="204"/>
      <c r="E39" s="232"/>
    </row>
    <row r="40" spans="2:5" ht="15">
      <c r="B40" s="357">
        <v>32</v>
      </c>
      <c r="C40" s="352" t="s">
        <v>239</v>
      </c>
      <c r="D40" s="222">
        <f>SUM(D24:D39)</f>
        <v>0</v>
      </c>
      <c r="E40" s="233">
        <f>SUM(E24:E39)</f>
        <v>0</v>
      </c>
    </row>
    <row r="41" spans="2:6" ht="15.75">
      <c r="B41" s="357">
        <v>33</v>
      </c>
      <c r="C41" s="353" t="s">
        <v>125</v>
      </c>
      <c r="D41" s="221"/>
      <c r="E41" s="229"/>
      <c r="F41" s="201"/>
    </row>
    <row r="42" spans="2:6" ht="15">
      <c r="B42" s="357">
        <v>34</v>
      </c>
      <c r="C42" s="351" t="s">
        <v>156</v>
      </c>
      <c r="D42" s="203"/>
      <c r="E42" s="230"/>
      <c r="F42" s="201"/>
    </row>
    <row r="43" spans="2:6" ht="15">
      <c r="B43" s="357">
        <v>35</v>
      </c>
      <c r="C43" s="351" t="s">
        <v>157</v>
      </c>
      <c r="D43" s="197"/>
      <c r="E43" s="231"/>
      <c r="F43" s="202"/>
    </row>
    <row r="44" spans="2:6" ht="15">
      <c r="B44" s="357">
        <v>36</v>
      </c>
      <c r="C44" s="351" t="s">
        <v>158</v>
      </c>
      <c r="D44" s="197"/>
      <c r="E44" s="231"/>
      <c r="F44" s="198"/>
    </row>
    <row r="45" spans="2:6" ht="15">
      <c r="B45" s="357">
        <v>37</v>
      </c>
      <c r="C45" s="354" t="s">
        <v>159</v>
      </c>
      <c r="D45" s="197"/>
      <c r="E45" s="231"/>
      <c r="F45" s="192"/>
    </row>
    <row r="46" spans="2:5" ht="15">
      <c r="B46" s="357">
        <v>38</v>
      </c>
      <c r="C46" s="351" t="s">
        <v>160</v>
      </c>
      <c r="D46" s="197"/>
      <c r="E46" s="231"/>
    </row>
    <row r="47" spans="2:5" ht="15">
      <c r="B47" s="357">
        <v>39</v>
      </c>
      <c r="C47" s="351" t="s">
        <v>240</v>
      </c>
      <c r="D47" s="197">
        <f>SUM(D42:D46)</f>
        <v>0</v>
      </c>
      <c r="E47" s="231">
        <f>SUM(E42:E46)</f>
        <v>0</v>
      </c>
    </row>
    <row r="48" spans="2:5" ht="15">
      <c r="B48" s="357">
        <v>40</v>
      </c>
      <c r="C48" s="355" t="s">
        <v>241</v>
      </c>
      <c r="D48" s="225">
        <f>+D14+D22+D40+D47</f>
        <v>0</v>
      </c>
      <c r="E48" s="226">
        <f>+E14+E22+E40+E47</f>
        <v>0</v>
      </c>
    </row>
    <row r="49" spans="2:5" ht="12">
      <c r="B49" s="199"/>
      <c r="C49" s="200"/>
      <c r="D49" s="200"/>
      <c r="E49" s="202"/>
    </row>
    <row r="50" spans="2:5" ht="12">
      <c r="B50" s="199"/>
      <c r="C50" s="200"/>
      <c r="D50" s="200"/>
      <c r="E50" s="202"/>
    </row>
    <row r="51" spans="2:5" ht="15">
      <c r="B51" s="296" t="s">
        <v>252</v>
      </c>
      <c r="C51" s="331" t="s">
        <v>216</v>
      </c>
      <c r="D51" s="330"/>
      <c r="E51" s="202"/>
    </row>
    <row r="52" spans="2:5" ht="12">
      <c r="B52" s="199"/>
      <c r="C52" s="200"/>
      <c r="D52" s="200"/>
      <c r="E52" s="202"/>
    </row>
    <row r="53" spans="2:5" ht="12">
      <c r="B53" s="199"/>
      <c r="C53" s="200"/>
      <c r="D53" s="200"/>
      <c r="E53" s="202"/>
    </row>
    <row r="54" spans="2:5" ht="12">
      <c r="B54" s="199"/>
      <c r="C54" s="200"/>
      <c r="D54" s="200"/>
      <c r="E54" s="202"/>
    </row>
    <row r="55" spans="2:5" ht="12">
      <c r="B55" s="199"/>
      <c r="C55" s="200"/>
      <c r="D55" s="200"/>
      <c r="E55" s="202"/>
    </row>
    <row r="56" spans="2:5" ht="12">
      <c r="B56" s="199"/>
      <c r="C56" s="200"/>
      <c r="D56" s="200"/>
      <c r="E56" s="202"/>
    </row>
    <row r="57" spans="2:5" ht="12">
      <c r="B57" s="199"/>
      <c r="C57" s="200"/>
      <c r="D57" s="200"/>
      <c r="E57" s="202"/>
    </row>
    <row r="58" spans="2:5" ht="12">
      <c r="B58" s="199"/>
      <c r="C58" s="200"/>
      <c r="D58" s="200"/>
      <c r="E58" s="202"/>
    </row>
    <row r="59" spans="2:5" ht="12">
      <c r="B59" s="199"/>
      <c r="C59" s="200"/>
      <c r="D59" s="200"/>
      <c r="E59" s="202"/>
    </row>
    <row r="60" spans="2:5" ht="12">
      <c r="B60" s="199"/>
      <c r="C60" s="200"/>
      <c r="D60" s="200"/>
      <c r="E60" s="202"/>
    </row>
    <row r="61" spans="2:5" ht="12">
      <c r="B61" s="199"/>
      <c r="C61" s="200"/>
      <c r="D61" s="200"/>
      <c r="E61" s="202"/>
    </row>
    <row r="62" spans="2:5" ht="12">
      <c r="B62" s="199"/>
      <c r="C62" s="200"/>
      <c r="D62" s="200"/>
      <c r="E62" s="202"/>
    </row>
    <row r="63" spans="2:5" ht="12">
      <c r="B63" s="199"/>
      <c r="C63" s="200"/>
      <c r="D63" s="200"/>
      <c r="E63" s="202"/>
    </row>
    <row r="64" spans="2:5" ht="12">
      <c r="B64" s="199"/>
      <c r="C64" s="200"/>
      <c r="D64" s="200"/>
      <c r="E64" s="202"/>
    </row>
    <row r="65" spans="2:5" ht="12">
      <c r="B65" s="199"/>
      <c r="C65" s="200"/>
      <c r="D65" s="200"/>
      <c r="E65" s="202"/>
    </row>
    <row r="66" spans="2:5" ht="12">
      <c r="B66" s="199"/>
      <c r="C66" s="200"/>
      <c r="D66" s="200"/>
      <c r="E66" s="202"/>
    </row>
    <row r="67" spans="2:5" ht="12.75">
      <c r="B67" s="199"/>
      <c r="C67" s="498">
        <v>4</v>
      </c>
      <c r="D67" s="498"/>
      <c r="E67" s="498"/>
    </row>
    <row r="68" spans="2:5" ht="12">
      <c r="B68" s="199"/>
      <c r="C68" s="200"/>
      <c r="D68" s="200"/>
      <c r="E68" s="202"/>
    </row>
    <row r="69" spans="2:5" ht="12">
      <c r="B69" s="199"/>
      <c r="C69" s="200"/>
      <c r="D69" s="200"/>
      <c r="E69" s="202"/>
    </row>
    <row r="70" spans="2:5" ht="1.5" customHeight="1">
      <c r="B70" s="200"/>
      <c r="C70" s="200"/>
      <c r="D70" s="200"/>
      <c r="E70" s="202"/>
    </row>
    <row r="71" spans="2:5" ht="15">
      <c r="B71" s="490" t="s">
        <v>278</v>
      </c>
      <c r="C71" s="491"/>
      <c r="D71" s="340" t="s">
        <v>132</v>
      </c>
      <c r="E71" s="343" t="s">
        <v>133</v>
      </c>
    </row>
    <row r="72" spans="2:5" ht="15" customHeight="1">
      <c r="B72" s="496"/>
      <c r="C72" s="497"/>
      <c r="D72" s="341" t="s">
        <v>201</v>
      </c>
      <c r="E72" s="341"/>
    </row>
    <row r="73" spans="2:5" ht="15">
      <c r="B73" s="494"/>
      <c r="C73" s="495"/>
      <c r="D73" s="342" t="s">
        <v>202</v>
      </c>
      <c r="E73" s="358" t="str">
        <f>'[12]Data Sheet'!$C$40</f>
        <v> </v>
      </c>
    </row>
    <row r="74" spans="2:5" ht="15.75">
      <c r="B74" s="359" t="s">
        <v>126</v>
      </c>
      <c r="C74" s="347"/>
      <c r="D74" s="347"/>
      <c r="E74" s="360"/>
    </row>
    <row r="75" spans="2:5" ht="15">
      <c r="B75" s="361"/>
      <c r="C75" s="362"/>
      <c r="D75" s="344" t="s">
        <v>115</v>
      </c>
      <c r="E75" s="363" t="s">
        <v>115</v>
      </c>
    </row>
    <row r="76" spans="2:5" ht="15">
      <c r="B76" s="356" t="s">
        <v>116</v>
      </c>
      <c r="C76" s="362" t="s">
        <v>117</v>
      </c>
      <c r="D76" s="344" t="s">
        <v>118</v>
      </c>
      <c r="E76" s="345" t="s">
        <v>119</v>
      </c>
    </row>
    <row r="77" spans="2:5" ht="15">
      <c r="B77" s="357" t="s">
        <v>120</v>
      </c>
      <c r="C77" s="349" t="s">
        <v>121</v>
      </c>
      <c r="D77" s="313" t="s">
        <v>215</v>
      </c>
      <c r="E77" s="346" t="s">
        <v>122</v>
      </c>
    </row>
    <row r="78" spans="2:5" ht="15.75">
      <c r="B78" s="357">
        <v>1</v>
      </c>
      <c r="C78" s="350" t="s">
        <v>127</v>
      </c>
      <c r="D78" s="364"/>
      <c r="E78" s="365"/>
    </row>
    <row r="79" spans="2:5" ht="15">
      <c r="B79" s="357">
        <v>2</v>
      </c>
      <c r="C79" s="351" t="s">
        <v>161</v>
      </c>
      <c r="D79" s="217"/>
      <c r="E79" s="366"/>
    </row>
    <row r="80" spans="2:6" ht="15">
      <c r="B80" s="357">
        <v>3</v>
      </c>
      <c r="C80" s="351" t="s">
        <v>162</v>
      </c>
      <c r="D80" s="213"/>
      <c r="E80" s="367"/>
      <c r="F80" s="202"/>
    </row>
    <row r="81" spans="2:6" ht="15">
      <c r="B81" s="357">
        <v>4</v>
      </c>
      <c r="C81" s="351" t="s">
        <v>163</v>
      </c>
      <c r="D81" s="213"/>
      <c r="E81" s="367"/>
      <c r="F81" s="202"/>
    </row>
    <row r="82" spans="2:6" ht="15">
      <c r="B82" s="357">
        <f>+B81+1</f>
        <v>5</v>
      </c>
      <c r="C82" s="351" t="s">
        <v>164</v>
      </c>
      <c r="D82" s="213"/>
      <c r="E82" s="367"/>
      <c r="F82" s="198"/>
    </row>
    <row r="83" spans="2:5" ht="15">
      <c r="B83" s="357">
        <f aca="true" t="shared" si="1" ref="B83:B98">+B82+1</f>
        <v>6</v>
      </c>
      <c r="C83" s="351" t="s">
        <v>165</v>
      </c>
      <c r="D83" s="213"/>
      <c r="E83" s="367"/>
    </row>
    <row r="84" spans="2:5" ht="15">
      <c r="B84" s="357">
        <f t="shared" si="1"/>
        <v>7</v>
      </c>
      <c r="C84" s="351" t="s">
        <v>166</v>
      </c>
      <c r="D84" s="213"/>
      <c r="E84" s="368"/>
    </row>
    <row r="85" spans="2:5" ht="15">
      <c r="B85" s="357">
        <f t="shared" si="1"/>
        <v>8</v>
      </c>
      <c r="C85" s="351" t="s">
        <v>187</v>
      </c>
      <c r="D85" s="213">
        <f>SUM(D79:D84)</f>
        <v>0</v>
      </c>
      <c r="E85" s="369">
        <f>SUM(E79:E84)</f>
        <v>0</v>
      </c>
    </row>
    <row r="86" spans="2:5" ht="15.75">
      <c r="B86" s="357">
        <f t="shared" si="1"/>
        <v>9</v>
      </c>
      <c r="C86" s="350" t="s">
        <v>128</v>
      </c>
      <c r="D86" s="364"/>
      <c r="E86" s="365"/>
    </row>
    <row r="87" spans="2:5" ht="15">
      <c r="B87" s="357">
        <f t="shared" si="1"/>
        <v>10</v>
      </c>
      <c r="C87" s="351" t="s">
        <v>167</v>
      </c>
      <c r="D87" s="213"/>
      <c r="E87" s="367"/>
    </row>
    <row r="88" spans="2:5" ht="15">
      <c r="B88" s="357">
        <f t="shared" si="1"/>
        <v>11</v>
      </c>
      <c r="C88" s="351" t="s">
        <v>168</v>
      </c>
      <c r="D88" s="213"/>
      <c r="E88" s="367"/>
    </row>
    <row r="89" spans="2:5" ht="15">
      <c r="B89" s="357">
        <f t="shared" si="1"/>
        <v>12</v>
      </c>
      <c r="C89" s="351" t="s">
        <v>169</v>
      </c>
      <c r="D89" s="213"/>
      <c r="E89" s="367"/>
    </row>
    <row r="90" spans="2:5" ht="15">
      <c r="B90" s="357">
        <f t="shared" si="1"/>
        <v>13</v>
      </c>
      <c r="C90" s="351" t="s">
        <v>193</v>
      </c>
      <c r="D90" s="213">
        <f>SUM(D87:D89)</f>
        <v>0</v>
      </c>
      <c r="E90" s="367">
        <f>SUM(E87:E89)</f>
        <v>0</v>
      </c>
    </row>
    <row r="91" spans="2:5" ht="15.75">
      <c r="B91" s="357">
        <f t="shared" si="1"/>
        <v>14</v>
      </c>
      <c r="C91" s="350" t="s">
        <v>129</v>
      </c>
      <c r="D91" s="364"/>
      <c r="E91" s="365"/>
    </row>
    <row r="92" spans="2:5" ht="15">
      <c r="B92" s="357">
        <f t="shared" si="1"/>
        <v>15</v>
      </c>
      <c r="C92" s="351" t="s">
        <v>170</v>
      </c>
      <c r="D92" s="213"/>
      <c r="E92" s="367"/>
    </row>
    <row r="93" spans="2:5" ht="15">
      <c r="B93" s="357">
        <f t="shared" si="1"/>
        <v>16</v>
      </c>
      <c r="C93" s="351" t="s">
        <v>171</v>
      </c>
      <c r="D93" s="213"/>
      <c r="E93" s="367"/>
    </row>
    <row r="94" spans="2:5" ht="15">
      <c r="B94" s="357">
        <f t="shared" si="1"/>
        <v>17</v>
      </c>
      <c r="C94" s="351" t="s">
        <v>194</v>
      </c>
      <c r="D94" s="213">
        <f>SUM(D92:D93)</f>
        <v>0</v>
      </c>
      <c r="E94" s="367">
        <f>SUM(E92:E93)</f>
        <v>0</v>
      </c>
    </row>
    <row r="95" spans="2:5" ht="15.75">
      <c r="B95" s="357">
        <f t="shared" si="1"/>
        <v>18</v>
      </c>
      <c r="C95" s="350" t="s">
        <v>130</v>
      </c>
      <c r="D95" s="364"/>
      <c r="E95" s="365"/>
    </row>
    <row r="96" spans="2:5" ht="15">
      <c r="B96" s="357">
        <f t="shared" si="1"/>
        <v>19</v>
      </c>
      <c r="C96" s="351" t="s">
        <v>172</v>
      </c>
      <c r="D96" s="213"/>
      <c r="E96" s="367"/>
    </row>
    <row r="97" spans="2:5" ht="15">
      <c r="B97" s="357">
        <f t="shared" si="1"/>
        <v>20</v>
      </c>
      <c r="C97" s="351" t="s">
        <v>173</v>
      </c>
      <c r="D97" s="213"/>
      <c r="E97" s="367"/>
    </row>
    <row r="98" spans="2:5" ht="15">
      <c r="B98" s="357">
        <f t="shared" si="1"/>
        <v>21</v>
      </c>
      <c r="C98" s="351" t="s">
        <v>242</v>
      </c>
      <c r="D98" s="213"/>
      <c r="E98" s="367"/>
    </row>
    <row r="99" spans="2:5" ht="15">
      <c r="B99" s="357">
        <v>22</v>
      </c>
      <c r="C99" s="351" t="s">
        <v>174</v>
      </c>
      <c r="D99" s="213"/>
      <c r="E99" s="367"/>
    </row>
    <row r="100" spans="2:5" ht="15">
      <c r="B100" s="357">
        <v>23</v>
      </c>
      <c r="C100" s="351" t="s">
        <v>175</v>
      </c>
      <c r="D100" s="213"/>
      <c r="E100" s="367"/>
    </row>
    <row r="101" spans="2:5" ht="15">
      <c r="B101" s="357">
        <v>24</v>
      </c>
      <c r="C101" s="351" t="s">
        <v>176</v>
      </c>
      <c r="D101" s="213"/>
      <c r="E101" s="367"/>
    </row>
    <row r="102" spans="2:5" ht="15">
      <c r="B102" s="357">
        <v>25</v>
      </c>
      <c r="C102" s="351" t="s">
        <v>177</v>
      </c>
      <c r="D102" s="213"/>
      <c r="E102" s="367"/>
    </row>
    <row r="103" spans="2:5" ht="15">
      <c r="B103" s="357">
        <v>26</v>
      </c>
      <c r="C103" s="351" t="s">
        <v>178</v>
      </c>
      <c r="D103" s="213"/>
      <c r="E103" s="367"/>
    </row>
    <row r="104" spans="2:5" ht="15">
      <c r="B104" s="357">
        <v>27</v>
      </c>
      <c r="C104" s="351" t="s">
        <v>179</v>
      </c>
      <c r="D104" s="213"/>
      <c r="E104" s="367"/>
    </row>
    <row r="105" spans="2:5" ht="15">
      <c r="B105" s="357">
        <v>28</v>
      </c>
      <c r="C105" s="370" t="s">
        <v>280</v>
      </c>
      <c r="D105" s="371">
        <f>SUM(D96:D104)</f>
        <v>0</v>
      </c>
      <c r="E105" s="372">
        <f>SUM(E96:E104)</f>
        <v>0</v>
      </c>
    </row>
    <row r="106" spans="2:6" ht="15.75">
      <c r="B106" s="357">
        <v>29</v>
      </c>
      <c r="C106" s="353" t="s">
        <v>131</v>
      </c>
      <c r="D106" s="373"/>
      <c r="E106" s="374"/>
      <c r="F106" s="205"/>
    </row>
    <row r="107" spans="2:6" ht="15">
      <c r="B107" s="357">
        <v>30</v>
      </c>
      <c r="C107" s="351" t="s">
        <v>180</v>
      </c>
      <c r="D107" s="213"/>
      <c r="E107" s="367"/>
      <c r="F107" s="205"/>
    </row>
    <row r="108" spans="2:6" ht="15">
      <c r="B108" s="357">
        <v>31</v>
      </c>
      <c r="C108" s="351" t="s">
        <v>181</v>
      </c>
      <c r="D108" s="213"/>
      <c r="E108" s="367"/>
      <c r="F108" s="201"/>
    </row>
    <row r="109" spans="2:6" ht="15">
      <c r="B109" s="357">
        <v>32</v>
      </c>
      <c r="C109" s="351" t="s">
        <v>243</v>
      </c>
      <c r="D109" s="213"/>
      <c r="E109" s="367"/>
      <c r="F109" s="202"/>
    </row>
    <row r="110" spans="2:6" ht="15">
      <c r="B110" s="357">
        <v>33</v>
      </c>
      <c r="C110" s="351" t="s">
        <v>160</v>
      </c>
      <c r="D110" s="213"/>
      <c r="E110" s="367"/>
      <c r="F110" s="198"/>
    </row>
    <row r="111" spans="2:6" ht="15">
      <c r="B111" s="357">
        <v>34</v>
      </c>
      <c r="C111" s="351" t="s">
        <v>281</v>
      </c>
      <c r="D111" s="217">
        <f>SUM(D107:D110)</f>
        <v>0</v>
      </c>
      <c r="E111" s="366">
        <f>SUM(E107:E110)</f>
        <v>0</v>
      </c>
      <c r="F111" s="123"/>
    </row>
    <row r="112" spans="2:5" ht="15">
      <c r="B112" s="375">
        <v>35</v>
      </c>
      <c r="C112" s="376" t="s">
        <v>282</v>
      </c>
      <c r="D112" s="377">
        <f>D85+D90+D94+D105+D111</f>
        <v>0</v>
      </c>
      <c r="E112" s="378">
        <f>E85+E90+E94+E105+E111</f>
        <v>0</v>
      </c>
    </row>
    <row r="113" spans="2:5" s="123" customFormat="1" ht="15">
      <c r="B113" s="379"/>
      <c r="C113" s="380"/>
      <c r="D113" s="89"/>
      <c r="E113" s="89"/>
    </row>
    <row r="114" spans="2:5" s="123" customFormat="1" ht="15">
      <c r="B114" s="379"/>
      <c r="C114" s="379"/>
      <c r="D114" s="381"/>
      <c r="E114" s="381"/>
    </row>
    <row r="115" spans="2:5" ht="15">
      <c r="B115" s="382" t="s">
        <v>252</v>
      </c>
      <c r="C115" s="331" t="s">
        <v>216</v>
      </c>
      <c r="D115" s="331"/>
      <c r="E115" s="212"/>
    </row>
    <row r="116" spans="2:5" ht="12">
      <c r="B116" s="199"/>
      <c r="C116" s="200"/>
      <c r="D116" s="193"/>
      <c r="E116" s="201"/>
    </row>
    <row r="117" spans="2:5" ht="12">
      <c r="B117" s="199"/>
      <c r="C117" s="200"/>
      <c r="D117" s="193"/>
      <c r="E117" s="201"/>
    </row>
    <row r="118" spans="2:5" ht="12">
      <c r="B118" s="199"/>
      <c r="C118" s="200"/>
      <c r="D118" s="193"/>
      <c r="E118" s="201"/>
    </row>
    <row r="119" spans="2:5" ht="12">
      <c r="B119" s="199"/>
      <c r="C119" s="200"/>
      <c r="D119" s="193"/>
      <c r="E119" s="201"/>
    </row>
    <row r="120" spans="2:5" ht="12">
      <c r="B120" s="199"/>
      <c r="C120" s="200"/>
      <c r="D120" s="193"/>
      <c r="E120" s="201"/>
    </row>
    <row r="121" spans="2:5" ht="12">
      <c r="B121" s="199"/>
      <c r="C121" s="200"/>
      <c r="D121" s="193"/>
      <c r="E121" s="201"/>
    </row>
    <row r="122" spans="2:5" ht="12">
      <c r="B122" s="199"/>
      <c r="C122" s="200"/>
      <c r="D122" s="193"/>
      <c r="E122" s="201"/>
    </row>
    <row r="123" spans="2:5" ht="12">
      <c r="B123" s="199"/>
      <c r="C123" s="200"/>
      <c r="D123" s="193"/>
      <c r="E123" s="201"/>
    </row>
    <row r="124" spans="2:5" ht="12">
      <c r="B124" s="199"/>
      <c r="C124" s="200"/>
      <c r="D124" s="193"/>
      <c r="E124" s="201"/>
    </row>
    <row r="125" spans="2:5" ht="12">
      <c r="B125" s="199"/>
      <c r="C125" s="200"/>
      <c r="D125" s="193"/>
      <c r="E125" s="201"/>
    </row>
    <row r="126" spans="2:5" ht="12">
      <c r="B126" s="199"/>
      <c r="C126" s="200"/>
      <c r="D126" s="193"/>
      <c r="E126" s="201"/>
    </row>
    <row r="127" spans="2:5" ht="12">
      <c r="B127" s="199"/>
      <c r="C127" s="200"/>
      <c r="D127" s="193"/>
      <c r="E127" s="201"/>
    </row>
    <row r="128" spans="2:5" ht="12">
      <c r="B128" s="199"/>
      <c r="C128" s="200"/>
      <c r="D128" s="193"/>
      <c r="E128" s="201"/>
    </row>
    <row r="129" spans="2:5" ht="12">
      <c r="B129" s="199"/>
      <c r="C129" s="200"/>
      <c r="D129" s="193"/>
      <c r="E129" s="201"/>
    </row>
    <row r="130" spans="2:5" ht="12">
      <c r="B130" s="199"/>
      <c r="C130" s="200"/>
      <c r="D130" s="193"/>
      <c r="E130" s="201"/>
    </row>
    <row r="131" spans="2:5" ht="12">
      <c r="B131" s="199"/>
      <c r="C131" s="200"/>
      <c r="D131" s="193"/>
      <c r="E131" s="201"/>
    </row>
    <row r="132" spans="2:5" ht="12">
      <c r="B132" s="199"/>
      <c r="C132" s="200"/>
      <c r="D132" s="193"/>
      <c r="E132" s="201"/>
    </row>
    <row r="133" spans="2:5" ht="12">
      <c r="B133" s="199"/>
      <c r="C133" s="200"/>
      <c r="D133" s="193"/>
      <c r="E133" s="201"/>
    </row>
    <row r="134" spans="2:5" ht="15" customHeight="1">
      <c r="B134" s="96"/>
      <c r="C134" s="489">
        <v>5</v>
      </c>
      <c r="D134" s="489"/>
      <c r="E134" s="489"/>
    </row>
    <row r="139" ht="12">
      <c r="F139" s="201"/>
    </row>
    <row r="140" ht="12">
      <c r="F140" s="201"/>
    </row>
  </sheetData>
  <sheetProtection/>
  <mergeCells count="8">
    <mergeCell ref="C134:E134"/>
    <mergeCell ref="B2:C2"/>
    <mergeCell ref="B3:C3"/>
    <mergeCell ref="B4:C4"/>
    <mergeCell ref="B71:C71"/>
    <mergeCell ref="B72:C72"/>
    <mergeCell ref="B73:C73"/>
    <mergeCell ref="C67:E67"/>
  </mergeCells>
  <printOptions/>
  <pageMargins left="0.5" right="0.5" top="0.5" bottom="0.5" header="0.5" footer="0.5"/>
  <pageSetup fitToHeight="2" horizontalDpi="600" verticalDpi="600" orientation="portrait" scale="76" r:id="rId1"/>
  <rowBreaks count="1" manualBreakCount="1">
    <brk id="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D64"/>
  <sheetViews>
    <sheetView defaultGridColor="0" view="pageBreakPreview" zoomScale="90" zoomScaleSheetLayoutView="90" zoomScalePageLayoutView="0" colorId="22" workbookViewId="0" topLeftCell="A52">
      <selection activeCell="B64" sqref="B64"/>
    </sheetView>
  </sheetViews>
  <sheetFormatPr defaultColWidth="9.6640625" defaultRowHeight="15"/>
  <cols>
    <col min="1" max="1" width="4.6640625" style="0" customWidth="1"/>
    <col min="2" max="2" width="62.21484375" style="0" customWidth="1"/>
    <col min="3" max="3" width="20.4453125" style="0" customWidth="1"/>
    <col min="4" max="4" width="17.99609375" style="0" customWidth="1"/>
  </cols>
  <sheetData>
    <row r="1" spans="1:4" ht="15.75" thickBot="1">
      <c r="A1" s="1"/>
      <c r="B1" s="1"/>
      <c r="C1" s="1"/>
      <c r="D1" s="1"/>
    </row>
    <row r="2" spans="1:4" ht="15.75">
      <c r="A2" s="504" t="s">
        <v>253</v>
      </c>
      <c r="B2" s="505"/>
      <c r="C2" s="383" t="s">
        <v>132</v>
      </c>
      <c r="D2" s="274" t="s">
        <v>133</v>
      </c>
    </row>
    <row r="3" spans="1:4" ht="15">
      <c r="A3" s="506"/>
      <c r="B3" s="497"/>
      <c r="C3" s="341" t="s">
        <v>201</v>
      </c>
      <c r="D3" s="275"/>
    </row>
    <row r="4" spans="1:4" ht="15" customHeight="1">
      <c r="A4" s="507"/>
      <c r="B4" s="495"/>
      <c r="C4" s="342" t="s">
        <v>202</v>
      </c>
      <c r="D4" s="277" t="str">
        <f>'[12]Data Sheet'!$C$38</f>
        <v> </v>
      </c>
    </row>
    <row r="5" spans="1:4" ht="15" customHeight="1">
      <c r="A5" s="501" t="s">
        <v>134</v>
      </c>
      <c r="B5" s="502"/>
      <c r="C5" s="502"/>
      <c r="D5" s="503"/>
    </row>
    <row r="6" spans="1:4" ht="15">
      <c r="A6" s="276"/>
      <c r="B6" s="384"/>
      <c r="C6" s="208"/>
      <c r="D6" s="278"/>
    </row>
    <row r="7" spans="1:4" ht="15">
      <c r="A7" s="279"/>
      <c r="B7" s="258"/>
      <c r="C7" s="499" t="s">
        <v>136</v>
      </c>
      <c r="D7" s="500"/>
    </row>
    <row r="8" spans="1:4" ht="15">
      <c r="A8" s="280" t="s">
        <v>116</v>
      </c>
      <c r="B8" s="259" t="s">
        <v>137</v>
      </c>
      <c r="C8" s="214" t="s">
        <v>135</v>
      </c>
      <c r="D8" s="281" t="s">
        <v>271</v>
      </c>
    </row>
    <row r="9" spans="1:4" ht="15">
      <c r="A9" s="280" t="s">
        <v>120</v>
      </c>
      <c r="B9" s="258"/>
      <c r="C9" s="215"/>
      <c r="D9" s="282"/>
    </row>
    <row r="10" spans="1:4" ht="15">
      <c r="A10" s="283"/>
      <c r="B10" s="216" t="s">
        <v>121</v>
      </c>
      <c r="C10" s="313" t="s">
        <v>215</v>
      </c>
      <c r="D10" s="329" t="s">
        <v>122</v>
      </c>
    </row>
    <row r="11" spans="1:4" ht="15.75">
      <c r="A11" s="385">
        <v>1</v>
      </c>
      <c r="B11" s="317" t="s">
        <v>255</v>
      </c>
      <c r="C11" s="211"/>
      <c r="D11" s="284"/>
    </row>
    <row r="12" spans="1:4" ht="15">
      <c r="A12" s="385">
        <v>2</v>
      </c>
      <c r="B12" s="210" t="s">
        <v>256</v>
      </c>
      <c r="C12" s="217"/>
      <c r="D12" s="285"/>
    </row>
    <row r="13" spans="1:4" ht="15">
      <c r="A13" s="385">
        <v>3</v>
      </c>
      <c r="B13" s="210" t="s">
        <v>257</v>
      </c>
      <c r="C13" s="217"/>
      <c r="D13" s="285"/>
    </row>
    <row r="14" spans="1:4" ht="15">
      <c r="A14" s="385">
        <v>4</v>
      </c>
      <c r="B14" s="210" t="s">
        <v>244</v>
      </c>
      <c r="C14" s="217">
        <f>+C12+C13</f>
        <v>0</v>
      </c>
      <c r="D14" s="285">
        <f>+D12+D13</f>
        <v>0</v>
      </c>
    </row>
    <row r="15" spans="1:4" ht="15.75">
      <c r="A15" s="385">
        <v>5</v>
      </c>
      <c r="B15" s="317" t="s">
        <v>258</v>
      </c>
      <c r="C15" s="211"/>
      <c r="D15" s="284"/>
    </row>
    <row r="16" spans="1:4" ht="15">
      <c r="A16" s="385">
        <v>6</v>
      </c>
      <c r="B16" s="210" t="s">
        <v>186</v>
      </c>
      <c r="C16" s="213"/>
      <c r="D16" s="286"/>
    </row>
    <row r="17" spans="1:4" ht="15">
      <c r="A17" s="385">
        <v>7</v>
      </c>
      <c r="B17" s="210" t="s">
        <v>182</v>
      </c>
      <c r="C17" s="213"/>
      <c r="D17" s="286"/>
    </row>
    <row r="18" spans="1:4" ht="15">
      <c r="A18" s="385">
        <v>8</v>
      </c>
      <c r="B18" s="210" t="s">
        <v>188</v>
      </c>
      <c r="C18" s="213"/>
      <c r="D18" s="286"/>
    </row>
    <row r="19" spans="1:4" ht="15">
      <c r="A19" s="385">
        <v>9</v>
      </c>
      <c r="B19" s="210" t="s">
        <v>247</v>
      </c>
      <c r="C19" s="213"/>
      <c r="D19" s="286"/>
    </row>
    <row r="20" spans="1:4" ht="15">
      <c r="A20" s="385">
        <v>10</v>
      </c>
      <c r="B20" s="210" t="s">
        <v>250</v>
      </c>
      <c r="C20" s="213"/>
      <c r="D20" s="286"/>
    </row>
    <row r="21" spans="1:4" ht="15">
      <c r="A21" s="385">
        <v>11</v>
      </c>
      <c r="B21" s="210" t="s">
        <v>183</v>
      </c>
      <c r="C21" s="213"/>
      <c r="D21" s="286"/>
    </row>
    <row r="22" spans="1:4" ht="15">
      <c r="A22" s="385">
        <v>12</v>
      </c>
      <c r="B22" s="210" t="s">
        <v>259</v>
      </c>
      <c r="C22" s="213">
        <f>SUM(C16:C21)</f>
        <v>0</v>
      </c>
      <c r="D22" s="320">
        <f>SUM(D16:D21)</f>
        <v>0</v>
      </c>
    </row>
    <row r="23" spans="1:4" ht="15">
      <c r="A23" s="385">
        <v>13</v>
      </c>
      <c r="B23" s="210" t="s">
        <v>266</v>
      </c>
      <c r="C23" s="213">
        <f>+C14-C22</f>
        <v>0</v>
      </c>
      <c r="D23" s="322">
        <f>+D14-D22</f>
        <v>0</v>
      </c>
    </row>
    <row r="24" spans="1:4" ht="15.75">
      <c r="A24" s="385">
        <v>14</v>
      </c>
      <c r="B24" s="317" t="s">
        <v>260</v>
      </c>
      <c r="C24" s="211"/>
      <c r="D24" s="284"/>
    </row>
    <row r="25" spans="1:4" ht="15">
      <c r="A25" s="385">
        <v>15</v>
      </c>
      <c r="B25" s="210" t="s">
        <v>190</v>
      </c>
      <c r="C25" s="213"/>
      <c r="D25" s="286"/>
    </row>
    <row r="26" spans="1:4" ht="15">
      <c r="A26" s="385">
        <v>16</v>
      </c>
      <c r="B26" s="319" t="s">
        <v>248</v>
      </c>
      <c r="C26" s="236"/>
      <c r="D26" s="320"/>
    </row>
    <row r="27" spans="1:4" ht="15">
      <c r="A27" s="385">
        <v>17</v>
      </c>
      <c r="B27" s="323" t="s">
        <v>249</v>
      </c>
      <c r="C27" s="236"/>
      <c r="D27" s="287"/>
    </row>
    <row r="28" spans="1:4" ht="15">
      <c r="A28" s="385">
        <v>18</v>
      </c>
      <c r="B28" s="324" t="s">
        <v>265</v>
      </c>
      <c r="C28" s="321">
        <f>+C25+C26-C27</f>
        <v>0</v>
      </c>
      <c r="D28" s="328">
        <f>+D25+D26-D27</f>
        <v>0</v>
      </c>
    </row>
    <row r="29" spans="1:4" ht="15">
      <c r="A29" s="385">
        <v>19</v>
      </c>
      <c r="B29" s="325" t="s">
        <v>261</v>
      </c>
      <c r="C29" s="326">
        <f>+C23+C28</f>
        <v>0</v>
      </c>
      <c r="D29" s="328">
        <f>+D23+D28</f>
        <v>0</v>
      </c>
    </row>
    <row r="30" spans="1:4" ht="15.75">
      <c r="A30" s="385">
        <v>20</v>
      </c>
      <c r="B30" s="327" t="s">
        <v>262</v>
      </c>
      <c r="C30" s="211"/>
      <c r="D30" s="284"/>
    </row>
    <row r="31" spans="1:4" ht="15">
      <c r="A31" s="385">
        <v>21</v>
      </c>
      <c r="B31" s="334" t="s">
        <v>184</v>
      </c>
      <c r="C31" s="213"/>
      <c r="D31" s="286"/>
    </row>
    <row r="32" spans="1:4" ht="15">
      <c r="A32" s="385">
        <v>22</v>
      </c>
      <c r="B32" s="334" t="s">
        <v>245</v>
      </c>
      <c r="C32" s="321"/>
      <c r="D32" s="322"/>
    </row>
    <row r="33" spans="1:4" ht="15">
      <c r="A33" s="385">
        <v>23</v>
      </c>
      <c r="B33" s="210" t="s">
        <v>189</v>
      </c>
      <c r="C33" s="213"/>
      <c r="D33" s="286"/>
    </row>
    <row r="34" spans="1:4" ht="15">
      <c r="A34" s="385">
        <v>24</v>
      </c>
      <c r="B34" s="210" t="s">
        <v>246</v>
      </c>
      <c r="C34" s="213"/>
      <c r="D34" s="286"/>
    </row>
    <row r="35" spans="1:4" ht="15">
      <c r="A35" s="385">
        <v>25</v>
      </c>
      <c r="B35" s="210" t="s">
        <v>263</v>
      </c>
      <c r="C35" s="213">
        <f>SUM(C31:C34)</f>
        <v>0</v>
      </c>
      <c r="D35" s="320">
        <f>SUM(D31:D34)</f>
        <v>0</v>
      </c>
    </row>
    <row r="36" spans="1:4" ht="15.75" thickBot="1">
      <c r="A36" s="385">
        <v>26</v>
      </c>
      <c r="B36" s="318" t="s">
        <v>264</v>
      </c>
      <c r="C36" s="288">
        <f>C14-C35</f>
        <v>0</v>
      </c>
      <c r="D36" s="289">
        <f>D14-D35</f>
        <v>0</v>
      </c>
    </row>
    <row r="37" spans="1:4" ht="15">
      <c r="A37" s="316"/>
      <c r="B37" s="257" t="s">
        <v>233</v>
      </c>
      <c r="C37" s="1"/>
      <c r="D37" s="1"/>
    </row>
    <row r="38" spans="1:4" ht="15">
      <c r="A38" s="220"/>
      <c r="B38" s="220"/>
      <c r="C38" s="270"/>
      <c r="D38" s="270"/>
    </row>
    <row r="39" spans="1:4" ht="15.75">
      <c r="A39" s="333" t="s">
        <v>252</v>
      </c>
      <c r="B39" s="331" t="s">
        <v>216</v>
      </c>
      <c r="C39" s="270"/>
      <c r="D39" s="270"/>
    </row>
    <row r="40" spans="1:4" ht="15">
      <c r="A40" s="220"/>
      <c r="B40" s="207"/>
      <c r="C40" s="218"/>
      <c r="D40" s="270"/>
    </row>
    <row r="41" spans="1:4" ht="15">
      <c r="A41" s="220" t="s">
        <v>272</v>
      </c>
      <c r="B41" s="207" t="s">
        <v>273</v>
      </c>
      <c r="C41" s="218"/>
      <c r="D41" s="270"/>
    </row>
    <row r="42" spans="1:4" ht="15">
      <c r="A42" s="220"/>
      <c r="B42" s="207"/>
      <c r="C42" s="218"/>
      <c r="D42" s="270"/>
    </row>
    <row r="43" spans="1:4" ht="15">
      <c r="A43" s="220"/>
      <c r="B43" s="220"/>
      <c r="C43" s="270"/>
      <c r="D43" s="270"/>
    </row>
    <row r="44" spans="1:4" ht="15">
      <c r="A44" s="220"/>
      <c r="B44" s="220"/>
      <c r="C44" s="270"/>
      <c r="D44" s="270"/>
    </row>
    <row r="45" spans="1:4" ht="15">
      <c r="A45" s="220"/>
      <c r="B45" s="220"/>
      <c r="C45" s="270"/>
      <c r="D45" s="270"/>
    </row>
    <row r="46" spans="1:4" ht="15">
      <c r="A46" s="220"/>
      <c r="B46" s="220"/>
      <c r="C46" s="270"/>
      <c r="D46" s="270"/>
    </row>
    <row r="47" spans="1:4" ht="15">
      <c r="A47" s="220"/>
      <c r="B47" s="220"/>
      <c r="C47" s="270"/>
      <c r="D47" s="270"/>
    </row>
    <row r="48" spans="1:4" ht="15">
      <c r="A48" s="220"/>
      <c r="B48" s="220"/>
      <c r="C48" s="270"/>
      <c r="D48" s="270"/>
    </row>
    <row r="49" spans="1:4" ht="15">
      <c r="A49" s="220"/>
      <c r="B49" s="220"/>
      <c r="C49" s="270"/>
      <c r="D49" s="270"/>
    </row>
    <row r="50" spans="1:4" ht="15">
      <c r="A50" s="220"/>
      <c r="B50" s="220"/>
      <c r="C50" s="270"/>
      <c r="D50" s="270"/>
    </row>
    <row r="51" spans="1:4" ht="15">
      <c r="A51" s="220"/>
      <c r="B51" s="220"/>
      <c r="C51" s="270"/>
      <c r="D51" s="270"/>
    </row>
    <row r="52" spans="1:4" ht="15">
      <c r="A52" s="220"/>
      <c r="B52" s="220"/>
      <c r="C52" s="270"/>
      <c r="D52" s="270"/>
    </row>
    <row r="53" spans="1:4" ht="15">
      <c r="A53" s="220"/>
      <c r="B53" s="220"/>
      <c r="C53" s="270"/>
      <c r="D53" s="270"/>
    </row>
    <row r="54" spans="1:4" ht="15">
      <c r="A54" s="220"/>
      <c r="B54" s="220"/>
      <c r="C54" s="270"/>
      <c r="D54" s="270"/>
    </row>
    <row r="55" spans="1:4" ht="15">
      <c r="A55" s="220"/>
      <c r="B55" s="220"/>
      <c r="C55" s="270"/>
      <c r="D55" s="270"/>
    </row>
    <row r="56" spans="1:4" ht="15">
      <c r="A56" s="220"/>
      <c r="B56" s="220"/>
      <c r="C56" s="270"/>
      <c r="D56" s="270"/>
    </row>
    <row r="57" spans="1:4" ht="15">
      <c r="A57" s="220"/>
      <c r="B57" s="220"/>
      <c r="C57" s="270"/>
      <c r="D57" s="270"/>
    </row>
    <row r="58" spans="1:4" ht="15">
      <c r="A58" s="220"/>
      <c r="B58" s="220"/>
      <c r="C58" s="270"/>
      <c r="D58" s="270"/>
    </row>
    <row r="59" spans="1:4" ht="15">
      <c r="A59" s="220"/>
      <c r="B59" s="220"/>
      <c r="C59" s="270"/>
      <c r="D59" s="270"/>
    </row>
    <row r="60" spans="1:4" ht="15">
      <c r="A60" s="220"/>
      <c r="B60" s="220"/>
      <c r="C60" s="270"/>
      <c r="D60" s="270"/>
    </row>
    <row r="61" spans="1:4" ht="15">
      <c r="A61" s="220"/>
      <c r="B61" s="220"/>
      <c r="C61" s="270"/>
      <c r="D61" s="270"/>
    </row>
    <row r="62" spans="1:4" ht="15">
      <c r="A62" s="207"/>
      <c r="B62" s="207"/>
      <c r="C62" s="218"/>
      <c r="D62" s="218"/>
    </row>
    <row r="63" spans="1:4" ht="15">
      <c r="A63" s="80"/>
      <c r="B63" s="207"/>
      <c r="C63" s="218"/>
      <c r="D63" s="80"/>
    </row>
    <row r="64" spans="1:4" ht="15">
      <c r="A64" s="209"/>
      <c r="B64" s="404">
        <v>6</v>
      </c>
      <c r="C64" s="212"/>
      <c r="D64" s="219"/>
    </row>
  </sheetData>
  <sheetProtection/>
  <mergeCells count="5">
    <mergeCell ref="C7:D7"/>
    <mergeCell ref="A5:D5"/>
    <mergeCell ref="A2:B2"/>
    <mergeCell ref="A3:B3"/>
    <mergeCell ref="A4:B4"/>
  </mergeCells>
  <printOptions/>
  <pageMargins left="0.5" right="0.5" top="0.5" bottom="0.5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O94"/>
  <sheetViews>
    <sheetView view="pageBreakPreview" zoomScale="60" zoomScaleNormal="80" workbookViewId="0" topLeftCell="A67">
      <selection activeCell="B94" sqref="B94:K94"/>
    </sheetView>
  </sheetViews>
  <sheetFormatPr defaultColWidth="8.88671875" defaultRowHeight="15"/>
  <cols>
    <col min="1" max="1" width="1.33203125" style="92" customWidth="1"/>
    <col min="2" max="2" width="17.5546875" style="92" customWidth="1"/>
    <col min="3" max="3" width="9.99609375" style="92" customWidth="1"/>
    <col min="4" max="4" width="9.21484375" style="92" customWidth="1"/>
    <col min="5" max="8" width="15.77734375" style="92" customWidth="1"/>
    <col min="9" max="9" width="19.88671875" style="92" bestFit="1" customWidth="1"/>
    <col min="10" max="10" width="15.77734375" style="92" customWidth="1"/>
    <col min="11" max="11" width="1.33203125" style="92" customWidth="1"/>
    <col min="12" max="16384" width="8.88671875" style="92" customWidth="1"/>
  </cols>
  <sheetData>
    <row r="1" ht="12.75" thickBot="1"/>
    <row r="2" spans="1:15" ht="15">
      <c r="A2" s="504" t="s">
        <v>279</v>
      </c>
      <c r="B2" s="419"/>
      <c r="C2" s="419"/>
      <c r="D2" s="419"/>
      <c r="E2" s="419"/>
      <c r="F2" s="306"/>
      <c r="G2" s="206"/>
      <c r="H2" s="206"/>
      <c r="I2" s="386" t="s">
        <v>132</v>
      </c>
      <c r="J2" s="387" t="s">
        <v>133</v>
      </c>
      <c r="K2" s="297"/>
      <c r="L2" s="89"/>
      <c r="M2" s="89"/>
      <c r="N2" s="123"/>
      <c r="O2" s="123"/>
    </row>
    <row r="3" spans="1:13" ht="15">
      <c r="A3" s="90"/>
      <c r="B3" s="89"/>
      <c r="C3" s="173"/>
      <c r="D3" s="173"/>
      <c r="E3" s="89"/>
      <c r="F3" s="89"/>
      <c r="G3" s="220"/>
      <c r="H3" s="220"/>
      <c r="I3" s="388" t="s">
        <v>201</v>
      </c>
      <c r="J3" s="389"/>
      <c r="K3" s="269"/>
      <c r="L3" s="89"/>
      <c r="M3" s="89"/>
    </row>
    <row r="4" spans="1:13" ht="15">
      <c r="A4" s="90"/>
      <c r="B4" s="89"/>
      <c r="C4" s="220"/>
      <c r="D4" s="220"/>
      <c r="E4" s="220"/>
      <c r="F4" s="89"/>
      <c r="G4" s="220"/>
      <c r="H4" s="220"/>
      <c r="I4" s="388" t="s">
        <v>202</v>
      </c>
      <c r="J4" s="390" t="str">
        <f>'[12]Data Sheet'!$C$40</f>
        <v> </v>
      </c>
      <c r="K4" s="269"/>
      <c r="L4" s="89"/>
      <c r="M4" s="89"/>
    </row>
    <row r="5" spans="1:13" ht="15.75" thickBot="1">
      <c r="A5" s="91"/>
      <c r="B5" s="391"/>
      <c r="C5" s="391"/>
      <c r="D5" s="391"/>
      <c r="E5" s="391"/>
      <c r="F5" s="391"/>
      <c r="G5" s="391"/>
      <c r="H5" s="391"/>
      <c r="I5" s="392"/>
      <c r="J5" s="393"/>
      <c r="K5" s="298"/>
      <c r="L5" s="111"/>
      <c r="M5" s="111"/>
    </row>
    <row r="6" spans="1:11" ht="15" customHeight="1">
      <c r="A6" s="299"/>
      <c r="B6" s="300"/>
      <c r="C6" s="271"/>
      <c r="D6" s="271"/>
      <c r="E6" s="271"/>
      <c r="F6" s="271"/>
      <c r="G6" s="271"/>
      <c r="H6" s="271"/>
      <c r="I6" s="271"/>
      <c r="J6" s="271"/>
      <c r="K6" s="122"/>
    </row>
    <row r="7" spans="1:11" ht="15" customHeight="1">
      <c r="A7" s="90"/>
      <c r="B7" s="427" t="s">
        <v>64</v>
      </c>
      <c r="C7" s="427"/>
      <c r="D7" s="427"/>
      <c r="E7" s="427"/>
      <c r="F7" s="427"/>
      <c r="G7" s="427"/>
      <c r="H7" s="427"/>
      <c r="I7" s="427"/>
      <c r="J7" s="427"/>
      <c r="K7" s="125"/>
    </row>
    <row r="8" spans="1:11" ht="15" customHeight="1">
      <c r="A8" s="90"/>
      <c r="B8" s="427" t="s">
        <v>77</v>
      </c>
      <c r="C8" s="427"/>
      <c r="D8" s="427"/>
      <c r="E8" s="427"/>
      <c r="F8" s="427"/>
      <c r="G8" s="427"/>
      <c r="H8" s="427"/>
      <c r="I8" s="427"/>
      <c r="J8" s="427"/>
      <c r="K8" s="125"/>
    </row>
    <row r="9" spans="1:11" ht="15" customHeight="1">
      <c r="A9" s="90"/>
      <c r="B9" s="170"/>
      <c r="C9" s="191"/>
      <c r="D9" s="191"/>
      <c r="E9" s="191"/>
      <c r="F9" s="191"/>
      <c r="G9" s="191"/>
      <c r="H9" s="191"/>
      <c r="I9" s="191"/>
      <c r="J9" s="191"/>
      <c r="K9" s="125"/>
    </row>
    <row r="10" spans="1:11" ht="15" customHeight="1">
      <c r="A10" s="90"/>
      <c r="B10" s="427" t="s">
        <v>66</v>
      </c>
      <c r="C10" s="427"/>
      <c r="D10" s="427"/>
      <c r="E10" s="427"/>
      <c r="F10" s="427"/>
      <c r="G10" s="427"/>
      <c r="H10" s="427"/>
      <c r="I10" s="427"/>
      <c r="J10" s="427"/>
      <c r="K10" s="125"/>
    </row>
    <row r="11" spans="1:11" ht="15" customHeight="1">
      <c r="A11" s="90"/>
      <c r="B11" s="170"/>
      <c r="C11" s="186"/>
      <c r="D11" s="186"/>
      <c r="E11" s="186"/>
      <c r="F11" s="186"/>
      <c r="G11" s="186"/>
      <c r="H11" s="186"/>
      <c r="I11" s="186"/>
      <c r="J11" s="186"/>
      <c r="K11" s="125"/>
    </row>
    <row r="12" spans="1:11" ht="15" customHeight="1">
      <c r="A12" s="90"/>
      <c r="B12" s="521" t="s">
        <v>78</v>
      </c>
      <c r="C12" s="521"/>
      <c r="D12" s="521"/>
      <c r="E12" s="521"/>
      <c r="F12" s="521"/>
      <c r="G12" s="521"/>
      <c r="H12" s="521"/>
      <c r="I12" s="521"/>
      <c r="J12" s="521"/>
      <c r="K12" s="125"/>
    </row>
    <row r="13" spans="1:11" ht="15">
      <c r="A13" s="90"/>
      <c r="B13" s="89"/>
      <c r="C13" s="89"/>
      <c r="D13" s="89"/>
      <c r="E13" s="89"/>
      <c r="F13" s="89"/>
      <c r="G13" s="89"/>
      <c r="H13" s="89"/>
      <c r="I13" s="89"/>
      <c r="J13" s="89"/>
      <c r="K13" s="125"/>
    </row>
    <row r="14" spans="1:11" ht="15" customHeight="1">
      <c r="A14" s="90"/>
      <c r="B14" s="509" t="s">
        <v>62</v>
      </c>
      <c r="C14" s="510"/>
      <c r="D14" s="511"/>
      <c r="E14" s="510" t="s">
        <v>219</v>
      </c>
      <c r="F14" s="510"/>
      <c r="G14" s="510"/>
      <c r="H14" s="510"/>
      <c r="I14" s="510"/>
      <c r="J14" s="511"/>
      <c r="K14" s="125"/>
    </row>
    <row r="15" spans="1:11" ht="17.25" customHeight="1">
      <c r="A15" s="90"/>
      <c r="B15" s="512"/>
      <c r="C15" s="513"/>
      <c r="D15" s="514"/>
      <c r="E15" s="513"/>
      <c r="F15" s="513"/>
      <c r="G15" s="513"/>
      <c r="H15" s="513"/>
      <c r="I15" s="513"/>
      <c r="J15" s="514"/>
      <c r="K15" s="125"/>
    </row>
    <row r="16" spans="1:11" ht="17.25" customHeight="1">
      <c r="A16" s="90"/>
      <c r="B16" s="515"/>
      <c r="C16" s="516"/>
      <c r="D16" s="517"/>
      <c r="E16" s="516"/>
      <c r="F16" s="516"/>
      <c r="G16" s="516"/>
      <c r="H16" s="516"/>
      <c r="I16" s="516"/>
      <c r="J16" s="517"/>
      <c r="K16" s="125"/>
    </row>
    <row r="17" spans="1:11" ht="15">
      <c r="A17" s="90"/>
      <c r="B17" s="518" t="s">
        <v>67</v>
      </c>
      <c r="C17" s="452"/>
      <c r="D17" s="452"/>
      <c r="E17" s="519"/>
      <c r="F17" s="427"/>
      <c r="G17" s="427"/>
      <c r="H17" s="427"/>
      <c r="I17" s="427"/>
      <c r="J17" s="520"/>
      <c r="K17" s="125"/>
    </row>
    <row r="18" spans="1:11" ht="15">
      <c r="A18" s="90"/>
      <c r="B18" s="260"/>
      <c r="C18" s="187"/>
      <c r="D18" s="187"/>
      <c r="E18" s="519"/>
      <c r="F18" s="427"/>
      <c r="G18" s="427"/>
      <c r="H18" s="427"/>
      <c r="I18" s="427"/>
      <c r="J18" s="520"/>
      <c r="K18" s="125"/>
    </row>
    <row r="19" spans="1:11" ht="15">
      <c r="A19" s="90"/>
      <c r="B19" s="518" t="s">
        <v>68</v>
      </c>
      <c r="C19" s="452"/>
      <c r="D19" s="452"/>
      <c r="E19" s="519"/>
      <c r="F19" s="427"/>
      <c r="G19" s="427"/>
      <c r="H19" s="427"/>
      <c r="I19" s="427"/>
      <c r="J19" s="520"/>
      <c r="K19" s="125"/>
    </row>
    <row r="20" spans="1:11" ht="15">
      <c r="A20" s="90"/>
      <c r="B20" s="260"/>
      <c r="C20" s="89"/>
      <c r="D20" s="89"/>
      <c r="E20" s="519"/>
      <c r="F20" s="427"/>
      <c r="G20" s="427"/>
      <c r="H20" s="427"/>
      <c r="I20" s="427"/>
      <c r="J20" s="520"/>
      <c r="K20" s="125"/>
    </row>
    <row r="21" spans="1:11" ht="15">
      <c r="A21" s="90"/>
      <c r="B21" s="335" t="s">
        <v>76</v>
      </c>
      <c r="C21" s="89"/>
      <c r="D21" s="89"/>
      <c r="E21" s="519"/>
      <c r="F21" s="427"/>
      <c r="G21" s="427"/>
      <c r="H21" s="427"/>
      <c r="I21" s="427"/>
      <c r="J21" s="520"/>
      <c r="K21" s="125"/>
    </row>
    <row r="22" spans="1:11" ht="15">
      <c r="A22" s="90"/>
      <c r="B22" s="260"/>
      <c r="C22" s="89"/>
      <c r="D22" s="89"/>
      <c r="E22" s="519"/>
      <c r="F22" s="427"/>
      <c r="G22" s="427"/>
      <c r="H22" s="427"/>
      <c r="I22" s="427"/>
      <c r="J22" s="520"/>
      <c r="K22" s="125"/>
    </row>
    <row r="23" spans="1:11" ht="15">
      <c r="A23" s="90"/>
      <c r="B23" s="518" t="s">
        <v>69</v>
      </c>
      <c r="C23" s="452"/>
      <c r="D23" s="452"/>
      <c r="E23" s="519"/>
      <c r="F23" s="427"/>
      <c r="G23" s="427"/>
      <c r="H23" s="427"/>
      <c r="I23" s="427"/>
      <c r="J23" s="520"/>
      <c r="K23" s="125"/>
    </row>
    <row r="24" spans="1:11" ht="15">
      <c r="A24" s="90"/>
      <c r="B24" s="260"/>
      <c r="C24" s="89"/>
      <c r="D24" s="89"/>
      <c r="E24" s="519"/>
      <c r="F24" s="427"/>
      <c r="G24" s="427"/>
      <c r="H24" s="427"/>
      <c r="I24" s="427"/>
      <c r="J24" s="520"/>
      <c r="K24" s="125"/>
    </row>
    <row r="25" spans="1:11" ht="15">
      <c r="A25" s="90"/>
      <c r="B25" s="518" t="s">
        <v>70</v>
      </c>
      <c r="C25" s="452"/>
      <c r="D25" s="452"/>
      <c r="E25" s="519"/>
      <c r="F25" s="427"/>
      <c r="G25" s="427"/>
      <c r="H25" s="427"/>
      <c r="I25" s="427"/>
      <c r="J25" s="520"/>
      <c r="K25" s="125"/>
    </row>
    <row r="26" spans="1:11" ht="15">
      <c r="A26" s="90"/>
      <c r="B26" s="260"/>
      <c r="C26" s="89"/>
      <c r="D26" s="89"/>
      <c r="E26" s="519"/>
      <c r="F26" s="427"/>
      <c r="G26" s="427"/>
      <c r="H26" s="427"/>
      <c r="I26" s="427"/>
      <c r="J26" s="520"/>
      <c r="K26" s="125"/>
    </row>
    <row r="27" spans="1:11" ht="15">
      <c r="A27" s="90"/>
      <c r="B27" s="518" t="s">
        <v>71</v>
      </c>
      <c r="C27" s="452"/>
      <c r="D27" s="452"/>
      <c r="E27" s="519"/>
      <c r="F27" s="427"/>
      <c r="G27" s="427"/>
      <c r="H27" s="427"/>
      <c r="I27" s="427"/>
      <c r="J27" s="520"/>
      <c r="K27" s="125"/>
    </row>
    <row r="28" spans="1:11" ht="15">
      <c r="A28" s="90"/>
      <c r="B28" s="260"/>
      <c r="C28" s="89"/>
      <c r="D28" s="89"/>
      <c r="E28" s="519"/>
      <c r="F28" s="427"/>
      <c r="G28" s="427"/>
      <c r="H28" s="427"/>
      <c r="I28" s="427"/>
      <c r="J28" s="520"/>
      <c r="K28" s="125"/>
    </row>
    <row r="29" spans="1:11" ht="15">
      <c r="A29" s="90"/>
      <c r="B29" s="518" t="s">
        <v>72</v>
      </c>
      <c r="C29" s="452"/>
      <c r="D29" s="452"/>
      <c r="E29" s="519"/>
      <c r="F29" s="427"/>
      <c r="G29" s="427"/>
      <c r="H29" s="427"/>
      <c r="I29" s="427"/>
      <c r="J29" s="520"/>
      <c r="K29" s="125"/>
    </row>
    <row r="30" spans="1:11" ht="15">
      <c r="A30" s="90"/>
      <c r="B30" s="519"/>
      <c r="C30" s="427"/>
      <c r="D30" s="520"/>
      <c r="E30" s="519"/>
      <c r="F30" s="427"/>
      <c r="G30" s="427"/>
      <c r="H30" s="427"/>
      <c r="I30" s="427"/>
      <c r="J30" s="520"/>
      <c r="K30" s="125"/>
    </row>
    <row r="31" spans="1:11" ht="15">
      <c r="A31" s="90"/>
      <c r="B31" s="518" t="s">
        <v>73</v>
      </c>
      <c r="C31" s="452"/>
      <c r="D31" s="452"/>
      <c r="E31" s="519"/>
      <c r="F31" s="427"/>
      <c r="G31" s="427"/>
      <c r="H31" s="427"/>
      <c r="I31" s="427"/>
      <c r="J31" s="520"/>
      <c r="K31" s="125"/>
    </row>
    <row r="32" spans="1:11" ht="15">
      <c r="A32" s="90"/>
      <c r="B32" s="519"/>
      <c r="C32" s="427"/>
      <c r="D32" s="520"/>
      <c r="E32" s="519"/>
      <c r="F32" s="427"/>
      <c r="G32" s="427"/>
      <c r="H32" s="427"/>
      <c r="I32" s="427"/>
      <c r="J32" s="520"/>
      <c r="K32" s="125"/>
    </row>
    <row r="33" spans="1:11" ht="15">
      <c r="A33" s="90"/>
      <c r="B33" s="518" t="s">
        <v>74</v>
      </c>
      <c r="C33" s="452"/>
      <c r="D33" s="452"/>
      <c r="E33" s="519"/>
      <c r="F33" s="427"/>
      <c r="G33" s="427"/>
      <c r="H33" s="427"/>
      <c r="I33" s="427"/>
      <c r="J33" s="520"/>
      <c r="K33" s="125"/>
    </row>
    <row r="34" spans="1:11" ht="15">
      <c r="A34" s="90"/>
      <c r="B34" s="518"/>
      <c r="C34" s="452"/>
      <c r="D34" s="452"/>
      <c r="E34" s="519"/>
      <c r="F34" s="427"/>
      <c r="G34" s="427"/>
      <c r="H34" s="427"/>
      <c r="I34" s="427"/>
      <c r="J34" s="520"/>
      <c r="K34" s="125"/>
    </row>
    <row r="35" spans="1:11" ht="15">
      <c r="A35" s="90"/>
      <c r="B35" s="518" t="s">
        <v>75</v>
      </c>
      <c r="C35" s="452"/>
      <c r="D35" s="452"/>
      <c r="E35" s="519"/>
      <c r="F35" s="427"/>
      <c r="G35" s="427"/>
      <c r="H35" s="427"/>
      <c r="I35" s="427"/>
      <c r="J35" s="520"/>
      <c r="K35" s="125"/>
    </row>
    <row r="36" spans="1:11" ht="15">
      <c r="A36" s="90"/>
      <c r="B36" s="260"/>
      <c r="C36" s="89"/>
      <c r="D36" s="89"/>
      <c r="E36" s="519"/>
      <c r="F36" s="427"/>
      <c r="G36" s="427"/>
      <c r="H36" s="427"/>
      <c r="I36" s="427"/>
      <c r="J36" s="520"/>
      <c r="K36" s="125"/>
    </row>
    <row r="37" spans="1:11" ht="15">
      <c r="A37" s="90"/>
      <c r="B37" s="518"/>
      <c r="C37" s="452"/>
      <c r="D37" s="452"/>
      <c r="E37" s="519"/>
      <c r="F37" s="427"/>
      <c r="G37" s="427"/>
      <c r="H37" s="427"/>
      <c r="I37" s="427"/>
      <c r="J37" s="520"/>
      <c r="K37" s="125"/>
    </row>
    <row r="38" spans="1:11" ht="15">
      <c r="A38" s="90"/>
      <c r="B38" s="518"/>
      <c r="C38" s="452"/>
      <c r="D38" s="522"/>
      <c r="E38" s="427"/>
      <c r="F38" s="427"/>
      <c r="G38" s="427"/>
      <c r="H38" s="427"/>
      <c r="I38" s="427"/>
      <c r="J38" s="520"/>
      <c r="K38" s="125"/>
    </row>
    <row r="39" spans="1:11" ht="15">
      <c r="A39" s="90"/>
      <c r="B39" s="518"/>
      <c r="C39" s="452"/>
      <c r="D39" s="522"/>
      <c r="E39" s="427"/>
      <c r="F39" s="427"/>
      <c r="G39" s="427"/>
      <c r="H39" s="427"/>
      <c r="I39" s="427"/>
      <c r="J39" s="520"/>
      <c r="K39" s="125"/>
    </row>
    <row r="40" spans="1:11" ht="15">
      <c r="A40" s="90"/>
      <c r="B40" s="518"/>
      <c r="C40" s="452"/>
      <c r="D40" s="522"/>
      <c r="E40" s="427"/>
      <c r="F40" s="427"/>
      <c r="G40" s="427"/>
      <c r="H40" s="427"/>
      <c r="I40" s="427"/>
      <c r="J40" s="520"/>
      <c r="K40" s="125"/>
    </row>
    <row r="41" spans="1:11" ht="15">
      <c r="A41" s="90"/>
      <c r="B41" s="518"/>
      <c r="C41" s="452"/>
      <c r="D41" s="522"/>
      <c r="E41" s="427"/>
      <c r="F41" s="427"/>
      <c r="G41" s="427"/>
      <c r="H41" s="427"/>
      <c r="I41" s="427"/>
      <c r="J41" s="520"/>
      <c r="K41" s="125"/>
    </row>
    <row r="42" spans="1:11" ht="15">
      <c r="A42" s="90"/>
      <c r="B42" s="523"/>
      <c r="C42" s="524"/>
      <c r="D42" s="525"/>
      <c r="E42" s="526"/>
      <c r="F42" s="526"/>
      <c r="G42" s="526"/>
      <c r="H42" s="526"/>
      <c r="I42" s="526"/>
      <c r="J42" s="527"/>
      <c r="K42" s="125"/>
    </row>
    <row r="43" spans="1:11" ht="15">
      <c r="A43" s="90"/>
      <c r="B43" s="89"/>
      <c r="C43" s="89"/>
      <c r="D43" s="89"/>
      <c r="E43" s="89"/>
      <c r="F43" s="89"/>
      <c r="G43" s="89"/>
      <c r="H43" s="89"/>
      <c r="I43" s="89"/>
      <c r="J43" s="89"/>
      <c r="K43" s="125"/>
    </row>
    <row r="44" spans="1:11" ht="15">
      <c r="A44" s="90"/>
      <c r="B44" s="89"/>
      <c r="C44" s="89"/>
      <c r="D44" s="89"/>
      <c r="E44" s="89"/>
      <c r="F44" s="89"/>
      <c r="G44" s="89"/>
      <c r="H44" s="89"/>
      <c r="I44" s="89"/>
      <c r="J44" s="89"/>
      <c r="K44" s="125"/>
    </row>
    <row r="45" spans="1:11" ht="15">
      <c r="A45" s="90"/>
      <c r="B45" s="89" t="s">
        <v>254</v>
      </c>
      <c r="C45" s="89"/>
      <c r="D45" s="89"/>
      <c r="E45" s="89"/>
      <c r="F45" s="89"/>
      <c r="G45" s="89"/>
      <c r="H45" s="89"/>
      <c r="I45" s="89"/>
      <c r="J45" s="89"/>
      <c r="K45" s="125"/>
    </row>
    <row r="46" spans="1:11" ht="15">
      <c r="A46" s="90"/>
      <c r="B46" s="89"/>
      <c r="C46" s="89"/>
      <c r="D46" s="89"/>
      <c r="E46" s="89"/>
      <c r="F46" s="89"/>
      <c r="G46" s="89"/>
      <c r="H46" s="89"/>
      <c r="I46" s="89"/>
      <c r="J46" s="89"/>
      <c r="K46" s="125"/>
    </row>
    <row r="47" spans="1:11" ht="15">
      <c r="A47" s="90"/>
      <c r="B47" s="89"/>
      <c r="C47" s="89"/>
      <c r="D47" s="89"/>
      <c r="E47" s="89"/>
      <c r="F47" s="89"/>
      <c r="G47" s="89"/>
      <c r="H47" s="89"/>
      <c r="I47" s="89"/>
      <c r="J47" s="89"/>
      <c r="K47" s="125"/>
    </row>
    <row r="48" spans="1:11" ht="15">
      <c r="A48" s="90"/>
      <c r="B48" s="89"/>
      <c r="C48" s="89"/>
      <c r="D48" s="89"/>
      <c r="E48" s="89"/>
      <c r="F48" s="89"/>
      <c r="G48" s="89"/>
      <c r="H48" s="89"/>
      <c r="I48" s="89"/>
      <c r="J48" s="89"/>
      <c r="K48" s="125"/>
    </row>
    <row r="49" spans="1:11" ht="12">
      <c r="A49" s="93"/>
      <c r="B49" s="123"/>
      <c r="C49" s="123"/>
      <c r="D49" s="123"/>
      <c r="E49" s="123"/>
      <c r="F49" s="123"/>
      <c r="G49" s="123"/>
      <c r="H49" s="123"/>
      <c r="I49" s="123"/>
      <c r="J49" s="123"/>
      <c r="K49" s="125"/>
    </row>
    <row r="50" spans="1:11" ht="12">
      <c r="A50" s="93"/>
      <c r="B50" s="123"/>
      <c r="C50" s="123"/>
      <c r="D50" s="123"/>
      <c r="E50" s="123"/>
      <c r="F50" s="123"/>
      <c r="G50" s="123"/>
      <c r="H50" s="123"/>
      <c r="I50" s="123"/>
      <c r="J50" s="123"/>
      <c r="K50" s="125"/>
    </row>
    <row r="51" spans="1:11" ht="12">
      <c r="A51" s="93"/>
      <c r="B51" s="123"/>
      <c r="C51" s="123"/>
      <c r="D51" s="123"/>
      <c r="E51" s="123"/>
      <c r="F51" s="123"/>
      <c r="G51" s="123"/>
      <c r="H51" s="123"/>
      <c r="I51" s="123"/>
      <c r="J51" s="123"/>
      <c r="K51" s="125"/>
    </row>
    <row r="52" spans="1:11" ht="12.75" thickBot="1">
      <c r="A52" s="94"/>
      <c r="B52" s="126"/>
      <c r="C52" s="126"/>
      <c r="D52" s="126"/>
      <c r="E52" s="126"/>
      <c r="F52" s="126"/>
      <c r="G52" s="126"/>
      <c r="H52" s="126"/>
      <c r="I52" s="126"/>
      <c r="J52" s="126"/>
      <c r="K52" s="127"/>
    </row>
    <row r="53" spans="1:12" ht="12">
      <c r="A53" s="160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="123" customFormat="1" ht="12">
      <c r="E54" s="124"/>
    </row>
    <row r="55" s="123" customFormat="1" ht="12"/>
    <row r="56" s="123" customFormat="1" ht="12"/>
    <row r="57" s="123" customFormat="1" ht="12"/>
    <row r="58" s="123" customFormat="1" ht="12"/>
    <row r="59" s="123" customFormat="1" ht="12"/>
    <row r="60" s="123" customFormat="1" ht="12"/>
    <row r="61" s="123" customFormat="1" ht="12"/>
    <row r="94" spans="2:11" ht="18">
      <c r="B94" s="508">
        <v>7</v>
      </c>
      <c r="C94" s="508"/>
      <c r="D94" s="508"/>
      <c r="E94" s="508"/>
      <c r="F94" s="508"/>
      <c r="G94" s="508"/>
      <c r="H94" s="508"/>
      <c r="I94" s="508"/>
      <c r="J94" s="508"/>
      <c r="K94" s="508"/>
    </row>
  </sheetData>
  <sheetProtection/>
  <mergeCells count="52">
    <mergeCell ref="B41:D41"/>
    <mergeCell ref="E41:J41"/>
    <mergeCell ref="B42:D42"/>
    <mergeCell ref="E42:J42"/>
    <mergeCell ref="B38:D38"/>
    <mergeCell ref="E38:J38"/>
    <mergeCell ref="B39:D39"/>
    <mergeCell ref="E39:J39"/>
    <mergeCell ref="B40:D40"/>
    <mergeCell ref="E40:J40"/>
    <mergeCell ref="B34:D34"/>
    <mergeCell ref="E34:J34"/>
    <mergeCell ref="B35:D35"/>
    <mergeCell ref="E35:J35"/>
    <mergeCell ref="E36:J36"/>
    <mergeCell ref="B37:D37"/>
    <mergeCell ref="E37:J37"/>
    <mergeCell ref="B31:D31"/>
    <mergeCell ref="E31:J31"/>
    <mergeCell ref="B32:D32"/>
    <mergeCell ref="E32:J32"/>
    <mergeCell ref="B33:D33"/>
    <mergeCell ref="E33:J33"/>
    <mergeCell ref="B27:D27"/>
    <mergeCell ref="E27:J27"/>
    <mergeCell ref="E28:J28"/>
    <mergeCell ref="B29:D29"/>
    <mergeCell ref="E29:J29"/>
    <mergeCell ref="B30:D30"/>
    <mergeCell ref="E30:J30"/>
    <mergeCell ref="B23:D23"/>
    <mergeCell ref="E23:J23"/>
    <mergeCell ref="E24:J24"/>
    <mergeCell ref="B25:D25"/>
    <mergeCell ref="E25:J25"/>
    <mergeCell ref="E26:J26"/>
    <mergeCell ref="E18:J18"/>
    <mergeCell ref="B19:D19"/>
    <mergeCell ref="E19:J19"/>
    <mergeCell ref="E20:J20"/>
    <mergeCell ref="E21:J21"/>
    <mergeCell ref="E22:J22"/>
    <mergeCell ref="A2:E2"/>
    <mergeCell ref="B94:K94"/>
    <mergeCell ref="B7:J7"/>
    <mergeCell ref="B14:D16"/>
    <mergeCell ref="E14:J16"/>
    <mergeCell ref="B17:D17"/>
    <mergeCell ref="E17:J17"/>
    <mergeCell ref="B8:J8"/>
    <mergeCell ref="B10:J10"/>
    <mergeCell ref="B12:J12"/>
  </mergeCells>
  <printOptions/>
  <pageMargins left="0.5" right="0.5" top="0.5" bottom="0.5" header="0.5" footer="0.5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L92"/>
  <sheetViews>
    <sheetView view="pageBreakPreview" zoomScale="60" zoomScaleNormal="80" workbookViewId="0" topLeftCell="A1">
      <selection activeCell="B43" sqref="B42:D43"/>
    </sheetView>
  </sheetViews>
  <sheetFormatPr defaultColWidth="8.88671875" defaultRowHeight="15"/>
  <cols>
    <col min="1" max="1" width="1.4375" style="92" customWidth="1"/>
    <col min="2" max="2" width="13.6640625" style="92" customWidth="1"/>
    <col min="3" max="3" width="15.3359375" style="92" customWidth="1"/>
    <col min="4" max="4" width="9.21484375" style="92" customWidth="1"/>
    <col min="5" max="8" width="14.99609375" style="92" customWidth="1"/>
    <col min="9" max="9" width="19.88671875" style="92" bestFit="1" customWidth="1"/>
    <col min="10" max="10" width="14.99609375" style="92" customWidth="1"/>
    <col min="11" max="11" width="1.4375" style="92" customWidth="1"/>
    <col min="12" max="16384" width="8.88671875" style="92" customWidth="1"/>
  </cols>
  <sheetData>
    <row r="1" ht="12.75" thickBot="1"/>
    <row r="2" spans="1:11" ht="15">
      <c r="A2" s="299"/>
      <c r="B2" s="206" t="s">
        <v>279</v>
      </c>
      <c r="C2" s="300"/>
      <c r="D2" s="206"/>
      <c r="E2" s="300"/>
      <c r="F2" s="306"/>
      <c r="G2" s="206"/>
      <c r="H2" s="206"/>
      <c r="I2" s="386" t="s">
        <v>132</v>
      </c>
      <c r="J2" s="387" t="s">
        <v>133</v>
      </c>
      <c r="K2" s="297"/>
    </row>
    <row r="3" spans="1:11" ht="15">
      <c r="A3" s="90"/>
      <c r="B3" s="89"/>
      <c r="C3" s="173"/>
      <c r="D3" s="173"/>
      <c r="E3" s="89"/>
      <c r="F3" s="89"/>
      <c r="G3" s="220"/>
      <c r="H3" s="220"/>
      <c r="I3" s="388" t="s">
        <v>201</v>
      </c>
      <c r="J3" s="389"/>
      <c r="K3" s="269"/>
    </row>
    <row r="4" spans="1:11" ht="15">
      <c r="A4" s="90"/>
      <c r="B4" s="89"/>
      <c r="C4" s="220"/>
      <c r="D4" s="220"/>
      <c r="E4" s="220"/>
      <c r="F4" s="89"/>
      <c r="G4" s="220"/>
      <c r="H4" s="220"/>
      <c r="I4" s="388" t="s">
        <v>202</v>
      </c>
      <c r="J4" s="390" t="str">
        <f>'[12]Data Sheet'!$C$40</f>
        <v> </v>
      </c>
      <c r="K4" s="269"/>
    </row>
    <row r="5" spans="1:11" ht="15.75" thickBot="1">
      <c r="A5" s="91"/>
      <c r="B5" s="391"/>
      <c r="C5" s="391"/>
      <c r="D5" s="391"/>
      <c r="E5" s="391"/>
      <c r="F5" s="391"/>
      <c r="G5" s="391"/>
      <c r="H5" s="391"/>
      <c r="I5" s="392"/>
      <c r="J5" s="393"/>
      <c r="K5" s="298"/>
    </row>
    <row r="6" spans="1:11" ht="15.75" customHeight="1">
      <c r="A6" s="120"/>
      <c r="B6" s="300"/>
      <c r="C6" s="271"/>
      <c r="D6" s="271"/>
      <c r="E6" s="271"/>
      <c r="F6" s="271"/>
      <c r="G6" s="271"/>
      <c r="H6" s="271"/>
      <c r="I6" s="271"/>
      <c r="J6" s="271"/>
      <c r="K6" s="122"/>
    </row>
    <row r="7" spans="1:11" ht="15" customHeight="1">
      <c r="A7" s="93"/>
      <c r="B7" s="427" t="s">
        <v>64</v>
      </c>
      <c r="C7" s="427"/>
      <c r="D7" s="427"/>
      <c r="E7" s="427"/>
      <c r="F7" s="427"/>
      <c r="G7" s="427"/>
      <c r="H7" s="427"/>
      <c r="I7" s="427"/>
      <c r="J7" s="427"/>
      <c r="K7" s="125"/>
    </row>
    <row r="8" spans="1:11" ht="15" customHeight="1">
      <c r="A8" s="93"/>
      <c r="B8" s="427" t="s">
        <v>100</v>
      </c>
      <c r="C8" s="427"/>
      <c r="D8" s="427"/>
      <c r="E8" s="427"/>
      <c r="F8" s="427"/>
      <c r="G8" s="427"/>
      <c r="H8" s="427"/>
      <c r="I8" s="427"/>
      <c r="J8" s="427"/>
      <c r="K8" s="125"/>
    </row>
    <row r="9" spans="1:11" ht="15" customHeight="1">
      <c r="A9" s="93"/>
      <c r="B9" s="1"/>
      <c r="C9" s="191"/>
      <c r="D9" s="191"/>
      <c r="E9" s="191"/>
      <c r="F9" s="191"/>
      <c r="G9" s="191"/>
      <c r="H9" s="191"/>
      <c r="I9" s="191"/>
      <c r="J9" s="191"/>
      <c r="K9" s="125"/>
    </row>
    <row r="10" spans="1:11" ht="15" customHeight="1">
      <c r="A10" s="93"/>
      <c r="B10" s="452" t="s">
        <v>101</v>
      </c>
      <c r="C10" s="452"/>
      <c r="D10" s="452"/>
      <c r="E10" s="452"/>
      <c r="F10" s="452"/>
      <c r="G10" s="452"/>
      <c r="H10" s="452"/>
      <c r="I10" s="452"/>
      <c r="J10" s="170"/>
      <c r="K10" s="125"/>
    </row>
    <row r="11" spans="1:11" ht="15" customHeight="1">
      <c r="A11" s="93"/>
      <c r="B11" s="170"/>
      <c r="C11" s="191"/>
      <c r="D11" s="191"/>
      <c r="E11" s="191"/>
      <c r="F11" s="191"/>
      <c r="G11" s="191"/>
      <c r="H11" s="191"/>
      <c r="I11" s="191"/>
      <c r="J11" s="191"/>
      <c r="K11" s="125"/>
    </row>
    <row r="12" spans="1:11" ht="15" customHeight="1">
      <c r="A12" s="93"/>
      <c r="B12" s="452" t="s">
        <v>102</v>
      </c>
      <c r="C12" s="452"/>
      <c r="D12" s="452"/>
      <c r="E12" s="452"/>
      <c r="F12" s="452"/>
      <c r="G12" s="452"/>
      <c r="H12" s="452"/>
      <c r="I12" s="452"/>
      <c r="J12" s="170"/>
      <c r="K12" s="125"/>
    </row>
    <row r="13" spans="1:11" ht="15" customHeight="1">
      <c r="A13" s="93"/>
      <c r="B13" s="170"/>
      <c r="C13" s="186"/>
      <c r="D13" s="186"/>
      <c r="E13" s="186"/>
      <c r="F13" s="186"/>
      <c r="G13" s="186"/>
      <c r="H13" s="186"/>
      <c r="I13" s="186"/>
      <c r="J13" s="186"/>
      <c r="K13" s="125"/>
    </row>
    <row r="14" spans="1:11" ht="15" customHeight="1">
      <c r="A14" s="93"/>
      <c r="B14" s="528" t="s">
        <v>103</v>
      </c>
      <c r="C14" s="528"/>
      <c r="D14" s="528"/>
      <c r="E14" s="528"/>
      <c r="F14" s="528"/>
      <c r="G14" s="528"/>
      <c r="H14" s="528"/>
      <c r="I14" s="528"/>
      <c r="J14" s="190"/>
      <c r="K14" s="125"/>
    </row>
    <row r="15" spans="1:11" ht="15">
      <c r="A15" s="93"/>
      <c r="B15" s="89"/>
      <c r="C15" s="89"/>
      <c r="D15" s="89"/>
      <c r="E15" s="89"/>
      <c r="F15" s="89"/>
      <c r="G15" s="89"/>
      <c r="H15" s="89"/>
      <c r="I15" s="89"/>
      <c r="J15" s="89"/>
      <c r="K15" s="125"/>
    </row>
    <row r="16" spans="1:11" ht="15" customHeight="1">
      <c r="A16" s="93"/>
      <c r="B16" s="509" t="s">
        <v>62</v>
      </c>
      <c r="C16" s="510"/>
      <c r="D16" s="511"/>
      <c r="E16" s="510" t="s">
        <v>104</v>
      </c>
      <c r="F16" s="510"/>
      <c r="G16" s="510"/>
      <c r="H16" s="510"/>
      <c r="I16" s="510"/>
      <c r="J16" s="511"/>
      <c r="K16" s="125"/>
    </row>
    <row r="17" spans="1:11" ht="17.25" customHeight="1">
      <c r="A17" s="93"/>
      <c r="B17" s="512"/>
      <c r="C17" s="513"/>
      <c r="D17" s="514"/>
      <c r="E17" s="513"/>
      <c r="F17" s="513"/>
      <c r="G17" s="513"/>
      <c r="H17" s="513"/>
      <c r="I17" s="513"/>
      <c r="J17" s="514"/>
      <c r="K17" s="125"/>
    </row>
    <row r="18" spans="1:11" ht="17.25" customHeight="1">
      <c r="A18" s="93"/>
      <c r="B18" s="515"/>
      <c r="C18" s="516"/>
      <c r="D18" s="517"/>
      <c r="E18" s="516"/>
      <c r="F18" s="516"/>
      <c r="G18" s="516"/>
      <c r="H18" s="516"/>
      <c r="I18" s="516"/>
      <c r="J18" s="517"/>
      <c r="K18" s="125"/>
    </row>
    <row r="19" spans="1:11" ht="15">
      <c r="A19" s="93"/>
      <c r="B19" s="530" t="s">
        <v>283</v>
      </c>
      <c r="C19" s="531"/>
      <c r="D19" s="532"/>
      <c r="E19" s="519"/>
      <c r="F19" s="427"/>
      <c r="G19" s="427"/>
      <c r="H19" s="427"/>
      <c r="I19" s="427"/>
      <c r="J19" s="520"/>
      <c r="K19" s="125"/>
    </row>
    <row r="20" spans="1:11" ht="15">
      <c r="A20" s="93"/>
      <c r="B20" s="260"/>
      <c r="C20" s="187"/>
      <c r="D20" s="187"/>
      <c r="E20" s="519"/>
      <c r="F20" s="427"/>
      <c r="G20" s="427"/>
      <c r="H20" s="427"/>
      <c r="I20" s="427"/>
      <c r="J20" s="520"/>
      <c r="K20" s="125"/>
    </row>
    <row r="21" spans="1:11" ht="15">
      <c r="A21" s="93"/>
      <c r="B21" s="518" t="s">
        <v>284</v>
      </c>
      <c r="C21" s="452"/>
      <c r="D21" s="522"/>
      <c r="E21" s="519"/>
      <c r="F21" s="427"/>
      <c r="G21" s="427"/>
      <c r="H21" s="427"/>
      <c r="I21" s="427"/>
      <c r="J21" s="520"/>
      <c r="K21" s="125"/>
    </row>
    <row r="22" spans="1:11" ht="15">
      <c r="A22" s="93"/>
      <c r="B22" s="260"/>
      <c r="C22" s="89"/>
      <c r="D22" s="89"/>
      <c r="E22" s="519"/>
      <c r="F22" s="427"/>
      <c r="G22" s="427"/>
      <c r="H22" s="427"/>
      <c r="I22" s="427"/>
      <c r="J22" s="520"/>
      <c r="K22" s="125"/>
    </row>
    <row r="23" spans="1:11" ht="15">
      <c r="A23" s="93"/>
      <c r="B23" s="400" t="s">
        <v>105</v>
      </c>
      <c r="C23" s="89"/>
      <c r="D23" s="89"/>
      <c r="E23" s="519"/>
      <c r="F23" s="427"/>
      <c r="G23" s="427"/>
      <c r="H23" s="427"/>
      <c r="I23" s="427"/>
      <c r="J23" s="520"/>
      <c r="K23" s="125"/>
    </row>
    <row r="24" spans="1:11" ht="15">
      <c r="A24" s="93"/>
      <c r="B24" s="260"/>
      <c r="C24" s="89"/>
      <c r="D24" s="89"/>
      <c r="E24" s="519"/>
      <c r="F24" s="427"/>
      <c r="G24" s="427"/>
      <c r="H24" s="427"/>
      <c r="I24" s="427"/>
      <c r="J24" s="520"/>
      <c r="K24" s="125"/>
    </row>
    <row r="25" spans="1:11" ht="15">
      <c r="A25" s="93"/>
      <c r="B25" s="518" t="s">
        <v>285</v>
      </c>
      <c r="C25" s="452"/>
      <c r="D25" s="452"/>
      <c r="E25" s="519"/>
      <c r="F25" s="427"/>
      <c r="G25" s="427"/>
      <c r="H25" s="427"/>
      <c r="I25" s="427"/>
      <c r="J25" s="520"/>
      <c r="K25" s="125"/>
    </row>
    <row r="26" spans="1:11" ht="15">
      <c r="A26" s="93"/>
      <c r="B26" s="260"/>
      <c r="C26" s="89"/>
      <c r="D26" s="89"/>
      <c r="E26" s="519"/>
      <c r="F26" s="427"/>
      <c r="G26" s="427"/>
      <c r="H26" s="427"/>
      <c r="I26" s="427"/>
      <c r="J26" s="520"/>
      <c r="K26" s="125"/>
    </row>
    <row r="27" spans="1:11" ht="15">
      <c r="A27" s="93"/>
      <c r="B27" s="518" t="s">
        <v>106</v>
      </c>
      <c r="C27" s="452"/>
      <c r="D27" s="452"/>
      <c r="E27" s="519"/>
      <c r="F27" s="427"/>
      <c r="G27" s="427"/>
      <c r="H27" s="427"/>
      <c r="I27" s="427"/>
      <c r="J27" s="520"/>
      <c r="K27" s="125"/>
    </row>
    <row r="28" spans="1:11" ht="15">
      <c r="A28" s="93"/>
      <c r="B28" s="260"/>
      <c r="C28" s="89"/>
      <c r="D28" s="89"/>
      <c r="E28" s="519"/>
      <c r="F28" s="427"/>
      <c r="G28" s="427"/>
      <c r="H28" s="427"/>
      <c r="I28" s="427"/>
      <c r="J28" s="520"/>
      <c r="K28" s="125"/>
    </row>
    <row r="29" spans="1:11" ht="15">
      <c r="A29" s="93"/>
      <c r="B29" s="518" t="s">
        <v>288</v>
      </c>
      <c r="C29" s="452"/>
      <c r="D29" s="452"/>
      <c r="E29" s="519"/>
      <c r="F29" s="427"/>
      <c r="G29" s="427"/>
      <c r="H29" s="427"/>
      <c r="I29" s="427"/>
      <c r="J29" s="520"/>
      <c r="K29" s="125"/>
    </row>
    <row r="30" spans="1:11" ht="15">
      <c r="A30" s="93"/>
      <c r="B30" s="260"/>
      <c r="C30" s="89"/>
      <c r="D30" s="89"/>
      <c r="E30" s="519"/>
      <c r="F30" s="427"/>
      <c r="G30" s="427"/>
      <c r="H30" s="427"/>
      <c r="I30" s="427"/>
      <c r="J30" s="520"/>
      <c r="K30" s="125"/>
    </row>
    <row r="31" spans="1:11" ht="15">
      <c r="A31" s="93"/>
      <c r="B31" s="518" t="s">
        <v>286</v>
      </c>
      <c r="C31" s="452"/>
      <c r="D31" s="452"/>
      <c r="E31" s="519"/>
      <c r="F31" s="427"/>
      <c r="G31" s="427"/>
      <c r="H31" s="427"/>
      <c r="I31" s="427"/>
      <c r="J31" s="520"/>
      <c r="K31" s="125"/>
    </row>
    <row r="32" spans="1:11" ht="15">
      <c r="A32" s="93"/>
      <c r="B32" s="519"/>
      <c r="C32" s="427"/>
      <c r="D32" s="427"/>
      <c r="E32" s="519"/>
      <c r="F32" s="427"/>
      <c r="G32" s="427"/>
      <c r="H32" s="427"/>
      <c r="I32" s="427"/>
      <c r="J32" s="520"/>
      <c r="K32" s="125"/>
    </row>
    <row r="33" spans="1:11" ht="15">
      <c r="A33" s="93"/>
      <c r="B33" s="518" t="s">
        <v>287</v>
      </c>
      <c r="C33" s="452"/>
      <c r="D33" s="452"/>
      <c r="E33" s="519"/>
      <c r="F33" s="427"/>
      <c r="G33" s="427"/>
      <c r="H33" s="427"/>
      <c r="I33" s="427"/>
      <c r="J33" s="520"/>
      <c r="K33" s="125"/>
    </row>
    <row r="34" spans="1:11" ht="15">
      <c r="A34" s="93"/>
      <c r="B34" s="519"/>
      <c r="C34" s="427"/>
      <c r="D34" s="427"/>
      <c r="E34" s="519"/>
      <c r="F34" s="427"/>
      <c r="G34" s="427"/>
      <c r="H34" s="427"/>
      <c r="I34" s="427"/>
      <c r="J34" s="520"/>
      <c r="K34" s="125"/>
    </row>
    <row r="35" spans="1:11" ht="15">
      <c r="A35" s="93"/>
      <c r="B35" s="518" t="s">
        <v>107</v>
      </c>
      <c r="C35" s="452"/>
      <c r="D35" s="452"/>
      <c r="E35" s="519"/>
      <c r="F35" s="427"/>
      <c r="G35" s="427"/>
      <c r="H35" s="427"/>
      <c r="I35" s="427"/>
      <c r="J35" s="520"/>
      <c r="K35" s="125"/>
    </row>
    <row r="36" spans="1:11" ht="15">
      <c r="A36" s="93"/>
      <c r="B36" s="518"/>
      <c r="C36" s="452"/>
      <c r="D36" s="452"/>
      <c r="E36" s="519"/>
      <c r="F36" s="427"/>
      <c r="G36" s="427"/>
      <c r="H36" s="427"/>
      <c r="I36" s="427"/>
      <c r="J36" s="520"/>
      <c r="K36" s="125"/>
    </row>
    <row r="37" spans="1:11" ht="15">
      <c r="A37" s="93"/>
      <c r="B37" s="518" t="s">
        <v>108</v>
      </c>
      <c r="C37" s="452"/>
      <c r="D37" s="452"/>
      <c r="E37" s="519"/>
      <c r="F37" s="427"/>
      <c r="G37" s="427"/>
      <c r="H37" s="427"/>
      <c r="I37" s="427"/>
      <c r="J37" s="520"/>
      <c r="K37" s="125"/>
    </row>
    <row r="38" spans="1:11" ht="15">
      <c r="A38" s="93"/>
      <c r="B38" s="260"/>
      <c r="C38" s="89"/>
      <c r="D38" s="89"/>
      <c r="E38" s="519"/>
      <c r="F38" s="427"/>
      <c r="G38" s="427"/>
      <c r="H38" s="427"/>
      <c r="I38" s="427"/>
      <c r="J38" s="520"/>
      <c r="K38" s="125"/>
    </row>
    <row r="39" spans="1:11" ht="15">
      <c r="A39" s="93"/>
      <c r="B39" s="518" t="s">
        <v>275</v>
      </c>
      <c r="C39" s="452"/>
      <c r="D39" s="522"/>
      <c r="E39" s="519"/>
      <c r="F39" s="427"/>
      <c r="G39" s="427"/>
      <c r="H39" s="427"/>
      <c r="I39" s="427"/>
      <c r="J39" s="520"/>
      <c r="K39" s="125"/>
    </row>
    <row r="40" spans="1:11" ht="15">
      <c r="A40" s="93"/>
      <c r="B40" s="260"/>
      <c r="C40" s="89"/>
      <c r="D40" s="89"/>
      <c r="E40" s="519"/>
      <c r="F40" s="427"/>
      <c r="G40" s="427"/>
      <c r="H40" s="427"/>
      <c r="I40" s="427"/>
      <c r="J40" s="520"/>
      <c r="K40" s="125"/>
    </row>
    <row r="41" spans="1:11" ht="15">
      <c r="A41" s="93"/>
      <c r="B41" s="518"/>
      <c r="C41" s="452"/>
      <c r="D41" s="522"/>
      <c r="E41" s="519"/>
      <c r="F41" s="427"/>
      <c r="G41" s="427"/>
      <c r="H41" s="427"/>
      <c r="I41" s="427"/>
      <c r="J41" s="520"/>
      <c r="K41" s="125"/>
    </row>
    <row r="42" spans="1:11" ht="15">
      <c r="A42" s="93"/>
      <c r="B42" s="518"/>
      <c r="C42" s="452"/>
      <c r="D42" s="522"/>
      <c r="E42" s="519"/>
      <c r="F42" s="427"/>
      <c r="G42" s="427"/>
      <c r="H42" s="427"/>
      <c r="I42" s="427"/>
      <c r="J42" s="520"/>
      <c r="K42" s="125"/>
    </row>
    <row r="43" spans="1:11" ht="15">
      <c r="A43" s="93"/>
      <c r="B43" s="518"/>
      <c r="C43" s="452"/>
      <c r="D43" s="522"/>
      <c r="E43" s="519"/>
      <c r="F43" s="427"/>
      <c r="G43" s="427"/>
      <c r="H43" s="427"/>
      <c r="I43" s="427"/>
      <c r="J43" s="520"/>
      <c r="K43" s="125"/>
    </row>
    <row r="44" spans="1:11" ht="15">
      <c r="A44" s="93"/>
      <c r="B44" s="523"/>
      <c r="C44" s="524"/>
      <c r="D44" s="525"/>
      <c r="E44" s="529"/>
      <c r="F44" s="526"/>
      <c r="G44" s="526"/>
      <c r="H44" s="526"/>
      <c r="I44" s="526"/>
      <c r="J44" s="527"/>
      <c r="K44" s="125"/>
    </row>
    <row r="45" spans="1:11" ht="15">
      <c r="A45" s="93"/>
      <c r="B45" s="89"/>
      <c r="C45" s="89"/>
      <c r="D45" s="89"/>
      <c r="E45" s="89"/>
      <c r="F45" s="89"/>
      <c r="G45" s="89"/>
      <c r="H45" s="89"/>
      <c r="I45" s="89"/>
      <c r="J45" s="89"/>
      <c r="K45" s="125"/>
    </row>
    <row r="46" spans="1:11" ht="15">
      <c r="A46" s="93"/>
      <c r="B46" s="89"/>
      <c r="C46" s="89"/>
      <c r="D46" s="89"/>
      <c r="E46" s="89"/>
      <c r="F46" s="89"/>
      <c r="G46" s="89"/>
      <c r="H46" s="89"/>
      <c r="I46" s="89"/>
      <c r="J46" s="89"/>
      <c r="K46" s="125"/>
    </row>
    <row r="47" spans="1:11" ht="15">
      <c r="A47" s="93"/>
      <c r="B47" s="89" t="s">
        <v>204</v>
      </c>
      <c r="C47" s="89"/>
      <c r="D47" s="89"/>
      <c r="E47" s="89"/>
      <c r="F47" s="89"/>
      <c r="G47" s="89"/>
      <c r="H47" s="89"/>
      <c r="I47" s="89"/>
      <c r="J47" s="89"/>
      <c r="K47" s="125"/>
    </row>
    <row r="48" spans="1:11" ht="15">
      <c r="A48" s="93"/>
      <c r="B48" s="89"/>
      <c r="C48" s="89"/>
      <c r="D48" s="89"/>
      <c r="E48" s="89"/>
      <c r="F48" s="89"/>
      <c r="G48" s="89"/>
      <c r="H48" s="89"/>
      <c r="I48" s="89"/>
      <c r="J48" s="89"/>
      <c r="K48" s="125"/>
    </row>
    <row r="49" spans="1:11" ht="15">
      <c r="A49" s="93"/>
      <c r="B49" s="89"/>
      <c r="C49" s="89"/>
      <c r="D49" s="89"/>
      <c r="E49" s="89"/>
      <c r="F49" s="89"/>
      <c r="G49" s="89"/>
      <c r="H49" s="89"/>
      <c r="I49" s="89"/>
      <c r="J49" s="89"/>
      <c r="K49" s="125"/>
    </row>
    <row r="50" spans="1:11" ht="15">
      <c r="A50" s="93"/>
      <c r="B50" s="89"/>
      <c r="C50" s="89"/>
      <c r="D50" s="89"/>
      <c r="E50" s="89"/>
      <c r="F50" s="89"/>
      <c r="G50" s="89"/>
      <c r="H50" s="89"/>
      <c r="I50" s="89"/>
      <c r="J50" s="89"/>
      <c r="K50" s="125"/>
    </row>
    <row r="51" spans="1:11" ht="12">
      <c r="A51" s="93"/>
      <c r="B51" s="123"/>
      <c r="C51" s="123"/>
      <c r="D51" s="123"/>
      <c r="E51" s="123"/>
      <c r="F51" s="123"/>
      <c r="G51" s="123"/>
      <c r="H51" s="123"/>
      <c r="I51" s="123"/>
      <c r="J51" s="123"/>
      <c r="K51" s="125"/>
    </row>
    <row r="52" spans="1:11" ht="12.75" thickBot="1">
      <c r="A52" s="94"/>
      <c r="B52" s="126"/>
      <c r="C52" s="126"/>
      <c r="D52" s="126"/>
      <c r="E52" s="126"/>
      <c r="F52" s="126"/>
      <c r="G52" s="126"/>
      <c r="H52" s="126"/>
      <c r="I52" s="126"/>
      <c r="J52" s="126"/>
      <c r="K52" s="127"/>
    </row>
    <row r="53" spans="1:12" ht="12">
      <c r="A53" s="160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12" ht="12">
      <c r="A54" s="160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12" ht="12">
      <c r="A55" s="160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1:12" ht="12">
      <c r="A56" s="160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1:12" ht="12">
      <c r="A57" s="160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1:12" ht="12">
      <c r="A58" s="160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ht="12">
      <c r="A59" s="160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1:12" ht="12">
      <c r="A60" s="160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ht="12">
      <c r="A61" s="160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ht="12">
      <c r="A62" s="160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2">
      <c r="A63" s="160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ht="12">
      <c r="A64" s="160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 ht="12">
      <c r="A65" s="160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1:12" ht="12">
      <c r="A66" s="160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ht="12">
      <c r="A67" s="160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2" ht="12">
      <c r="A68" s="160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2" ht="12">
      <c r="A69" s="160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2" ht="12">
      <c r="A70" s="160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2" ht="12">
      <c r="A71" s="160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 ht="12">
      <c r="A72" s="160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12">
      <c r="A73" s="160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2">
      <c r="A74" s="160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1:12" ht="12">
      <c r="A75" s="160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1:12" ht="12">
      <c r="A76" s="160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1:12" ht="12">
      <c r="A77" s="160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1:12" ht="12">
      <c r="A78" s="160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1:12" ht="12">
      <c r="A79" s="160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1:12" ht="12">
      <c r="A80" s="160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1:12" ht="12">
      <c r="A81" s="160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1:12" ht="12">
      <c r="A82" s="160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1:12" ht="12">
      <c r="A83" s="160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1:12" ht="12">
      <c r="A84" s="160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2" ht="12">
      <c r="A85" s="160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1:12" ht="12">
      <c r="A86" s="160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1:12" ht="12">
      <c r="A87" s="160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1:12" ht="12">
      <c r="A88" s="160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1:12" ht="12">
      <c r="A89" s="160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</row>
    <row r="92" spans="2:10" ht="18">
      <c r="B92" s="508">
        <v>8</v>
      </c>
      <c r="C92" s="508"/>
      <c r="D92" s="508"/>
      <c r="E92" s="508"/>
      <c r="F92" s="508"/>
      <c r="G92" s="508"/>
      <c r="H92" s="508"/>
      <c r="I92" s="508"/>
      <c r="J92" s="508"/>
    </row>
  </sheetData>
  <sheetProtection/>
  <mergeCells count="51">
    <mergeCell ref="E21:J21"/>
    <mergeCell ref="B19:D19"/>
    <mergeCell ref="E19:J19"/>
    <mergeCell ref="E20:J20"/>
    <mergeCell ref="E37:J37"/>
    <mergeCell ref="E36:J36"/>
    <mergeCell ref="E25:J25"/>
    <mergeCell ref="E24:J24"/>
    <mergeCell ref="E23:J23"/>
    <mergeCell ref="E22:J22"/>
    <mergeCell ref="B44:D44"/>
    <mergeCell ref="B39:D39"/>
    <mergeCell ref="B37:D37"/>
    <mergeCell ref="B8:J8"/>
    <mergeCell ref="B42:D42"/>
    <mergeCell ref="E42:J42"/>
    <mergeCell ref="B43:D43"/>
    <mergeCell ref="E43:J43"/>
    <mergeCell ref="B34:D34"/>
    <mergeCell ref="E44:J44"/>
    <mergeCell ref="E34:J34"/>
    <mergeCell ref="E40:J40"/>
    <mergeCell ref="B41:D41"/>
    <mergeCell ref="B35:D35"/>
    <mergeCell ref="B36:D36"/>
    <mergeCell ref="E35:J35"/>
    <mergeCell ref="E41:J41"/>
    <mergeCell ref="E39:J39"/>
    <mergeCell ref="E38:J38"/>
    <mergeCell ref="E26:J26"/>
    <mergeCell ref="B27:D27"/>
    <mergeCell ref="E27:J27"/>
    <mergeCell ref="E28:J28"/>
    <mergeCell ref="B29:D29"/>
    <mergeCell ref="E29:J29"/>
    <mergeCell ref="E32:J32"/>
    <mergeCell ref="E31:J31"/>
    <mergeCell ref="E30:J30"/>
    <mergeCell ref="B21:D21"/>
    <mergeCell ref="B25:D25"/>
    <mergeCell ref="B92:J92"/>
    <mergeCell ref="B31:D31"/>
    <mergeCell ref="B32:D32"/>
    <mergeCell ref="B33:D33"/>
    <mergeCell ref="E33:J33"/>
    <mergeCell ref="B7:J7"/>
    <mergeCell ref="B16:D18"/>
    <mergeCell ref="E16:J18"/>
    <mergeCell ref="B10:I10"/>
    <mergeCell ref="B12:I12"/>
    <mergeCell ref="B14:I14"/>
  </mergeCells>
  <printOptions/>
  <pageMargins left="0.5" right="0.5" top="0.5" bottom="0.5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Simon</dc:creator>
  <cp:keywords/>
  <dc:description/>
  <cp:lastModifiedBy>Janay Burke</cp:lastModifiedBy>
  <cp:lastPrinted>2013-01-03T16:19:43Z</cp:lastPrinted>
  <dcterms:created xsi:type="dcterms:W3CDTF">2008-01-23T18:40:50Z</dcterms:created>
  <dcterms:modified xsi:type="dcterms:W3CDTF">2020-06-26T13:13:58Z</dcterms:modified>
  <cp:category/>
  <cp:version/>
  <cp:contentType/>
  <cp:contentStatus/>
</cp:coreProperties>
</file>